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nygdnzp-my.sharepoint.com/personal/admin_rnygdnzp_onmicrosoft_com/Documents/00今月/04-倫理法人会/倫理実践塾/第三期/テキスト/財務講座/"/>
    </mc:Choice>
  </mc:AlternateContent>
  <xr:revisionPtr revIDLastSave="0" documentId="13_ncr:1_{B101B9AC-C735-4F03-9F79-CB4B4B86361D}" xr6:coauthVersionLast="47" xr6:coauthVersionMax="47" xr10:uidLastSave="{00000000-0000-0000-0000-000000000000}"/>
  <bookViews>
    <workbookView xWindow="0" yWindow="500" windowWidth="20740" windowHeight="11160" tabRatio="922" activeTab="1" xr2:uid="{00000000-000D-0000-FFFF-FFFF00000000}"/>
  </bookViews>
  <sheets>
    <sheet name="目標経常利益" sheetId="2" r:id="rId1"/>
    <sheet name="資金繰り必要利益" sheetId="19" r:id="rId2"/>
  </sheets>
  <definedNames>
    <definedName name="solver_lin" localSheetId="1" hidden="1">0</definedName>
    <definedName name="solver_lin" localSheetId="0" hidden="1">0</definedName>
    <definedName name="solver_num" localSheetId="1" hidden="1">0</definedName>
    <definedName name="solver_num" localSheetId="0" hidden="1">0</definedName>
    <definedName name="solver_opt" localSheetId="1" hidden="1">#REF!</definedName>
    <definedName name="solver_opt" localSheetId="0" hidden="1">#REF!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9" l="1"/>
  <c r="I32" i="19" s="1"/>
  <c r="F17" i="19"/>
  <c r="I14" i="19" s="1"/>
  <c r="I11" i="19"/>
  <c r="H38" i="2"/>
  <c r="H40" i="2" s="1"/>
  <c r="K34" i="2" s="1"/>
  <c r="K27" i="2"/>
  <c r="K20" i="2"/>
  <c r="K13" i="2"/>
  <c r="I19" i="19" l="1"/>
  <c r="K45" i="2"/>
</calcChain>
</file>

<file path=xl/sharedStrings.xml><?xml version="1.0" encoding="utf-8"?>
<sst xmlns="http://schemas.openxmlformats.org/spreadsheetml/2006/main" count="79" uniqueCount="49">
  <si>
    <t>千円</t>
    <rPh sb="0" eb="2">
      <t>センエン</t>
    </rPh>
    <phoneticPr fontId="4"/>
  </si>
  <si>
    <t>売上高</t>
    <rPh sb="0" eb="2">
      <t>ウリアゲ</t>
    </rPh>
    <rPh sb="2" eb="3">
      <t>ダカ</t>
    </rPh>
    <phoneticPr fontId="4"/>
  </si>
  <si>
    <t>投下資本額</t>
    <rPh sb="0" eb="2">
      <t>トウカ</t>
    </rPh>
    <rPh sb="2" eb="4">
      <t>シホン</t>
    </rPh>
    <rPh sb="4" eb="5">
      <t>ガク</t>
    </rPh>
    <phoneticPr fontId="4"/>
  </si>
  <si>
    <t>会社の員数</t>
    <rPh sb="0" eb="2">
      <t>カイシャ</t>
    </rPh>
    <rPh sb="3" eb="5">
      <t>インスウ</t>
    </rPh>
    <phoneticPr fontId="4"/>
  </si>
  <si>
    <t>％</t>
    <phoneticPr fontId="4"/>
  </si>
  <si>
    <t>％にした場合の自己資本額</t>
    <rPh sb="4" eb="6">
      <t>バアイ</t>
    </rPh>
    <rPh sb="7" eb="9">
      <t>ジコ</t>
    </rPh>
    <rPh sb="9" eb="11">
      <t>シホン</t>
    </rPh>
    <rPh sb="11" eb="12">
      <t>ガク</t>
    </rPh>
    <phoneticPr fontId="4"/>
  </si>
  <si>
    <t>当期の自己資本額</t>
    <rPh sb="0" eb="2">
      <t>トウキ</t>
    </rPh>
    <rPh sb="3" eb="5">
      <t>ジコ</t>
    </rPh>
    <rPh sb="5" eb="7">
      <t>シホン</t>
    </rPh>
    <rPh sb="7" eb="8">
      <t>ガク</t>
    </rPh>
    <phoneticPr fontId="4"/>
  </si>
  <si>
    <t>（計算式）</t>
    <rPh sb="1" eb="3">
      <t>ケイサン</t>
    </rPh>
    <rPh sb="3" eb="4">
      <t>シキ</t>
    </rPh>
    <phoneticPr fontId="4"/>
  </si>
  <si>
    <t>目標自己資本不足額</t>
    <rPh sb="0" eb="2">
      <t>モクヒョウ</t>
    </rPh>
    <rPh sb="2" eb="4">
      <t>ジコ</t>
    </rPh>
    <rPh sb="4" eb="6">
      <t>シホン</t>
    </rPh>
    <rPh sb="6" eb="8">
      <t>フソク</t>
    </rPh>
    <rPh sb="8" eb="9">
      <t>ガク</t>
    </rPh>
    <phoneticPr fontId="4"/>
  </si>
  <si>
    <t>　 資金繰りが出来る為の年間必要売上高（別紙）</t>
    <rPh sb="2" eb="4">
      <t>シキン</t>
    </rPh>
    <rPh sb="4" eb="5">
      <t>グ</t>
    </rPh>
    <rPh sb="7" eb="9">
      <t>デキ</t>
    </rPh>
    <rPh sb="10" eb="11">
      <t>タメ</t>
    </rPh>
    <rPh sb="12" eb="14">
      <t>ネンカン</t>
    </rPh>
    <rPh sb="14" eb="16">
      <t>ヒツヨウ</t>
    </rPh>
    <rPh sb="16" eb="18">
      <t>ウリアゲ</t>
    </rPh>
    <rPh sb="18" eb="19">
      <t>ダカ</t>
    </rPh>
    <rPh sb="20" eb="22">
      <t>ベッシ</t>
    </rPh>
    <phoneticPr fontId="4"/>
  </si>
  <si>
    <t>　資金繰りが出来る為の必要売上高　</t>
    <rPh sb="1" eb="3">
      <t>シキン</t>
    </rPh>
    <rPh sb="3" eb="4">
      <t>グ</t>
    </rPh>
    <rPh sb="6" eb="8">
      <t>デキ</t>
    </rPh>
    <rPh sb="9" eb="10">
      <t>タメ</t>
    </rPh>
    <rPh sb="11" eb="13">
      <t>ヒツヨウ</t>
    </rPh>
    <rPh sb="13" eb="15">
      <t>ウリアゲ</t>
    </rPh>
    <rPh sb="15" eb="16">
      <t>ダカ</t>
    </rPh>
    <phoneticPr fontId="4"/>
  </si>
  <si>
    <t>必要（収支分岐点）売上高は</t>
    <rPh sb="0" eb="2">
      <t>ヒツヨウ</t>
    </rPh>
    <rPh sb="3" eb="5">
      <t>シュウシ</t>
    </rPh>
    <rPh sb="5" eb="7">
      <t>ブンキ</t>
    </rPh>
    <rPh sb="7" eb="8">
      <t>テン</t>
    </rPh>
    <rPh sb="9" eb="11">
      <t>ウリアゲ</t>
    </rPh>
    <rPh sb="11" eb="12">
      <t>ダカ</t>
    </rPh>
    <phoneticPr fontId="4"/>
  </si>
  <si>
    <t>　経営分析値等から見た目標経常利益　</t>
    <rPh sb="1" eb="3">
      <t>ケイエイ</t>
    </rPh>
    <rPh sb="3" eb="5">
      <t>ブンセキ</t>
    </rPh>
    <rPh sb="5" eb="6">
      <t>チ</t>
    </rPh>
    <rPh sb="6" eb="7">
      <t>トウ</t>
    </rPh>
    <rPh sb="9" eb="10">
      <t>ミ</t>
    </rPh>
    <rPh sb="11" eb="13">
      <t>モクヒョウ</t>
    </rPh>
    <rPh sb="13" eb="15">
      <t>ケイジョウ</t>
    </rPh>
    <rPh sb="15" eb="17">
      <t>リエキ</t>
    </rPh>
    <phoneticPr fontId="4"/>
  </si>
  <si>
    <t>です。</t>
    <phoneticPr fontId="4"/>
  </si>
  <si>
    <t>5年後自己資本比率</t>
    <rPh sb="1" eb="3">
      <t>ネンゴ</t>
    </rPh>
    <rPh sb="3" eb="5">
      <t>ジコ</t>
    </rPh>
    <rPh sb="5" eb="7">
      <t>シホン</t>
    </rPh>
    <rPh sb="7" eb="9">
      <t>ヒリツ</t>
    </rPh>
    <phoneticPr fontId="4"/>
  </si>
  <si>
    <t>計</t>
    <rPh sb="0" eb="1">
      <t>ケイ</t>
    </rPh>
    <phoneticPr fontId="4"/>
  </si>
  <si>
    <t>(1)資金繰りが出来る為の年間必要経常利益（別紙）</t>
    <rPh sb="3" eb="5">
      <t>シキン</t>
    </rPh>
    <rPh sb="5" eb="6">
      <t>グ</t>
    </rPh>
    <rPh sb="8" eb="10">
      <t>デキ</t>
    </rPh>
    <rPh sb="11" eb="12">
      <t>タメ</t>
    </rPh>
    <rPh sb="13" eb="15">
      <t>ネンカン</t>
    </rPh>
    <rPh sb="15" eb="17">
      <t>ヒツヨウ</t>
    </rPh>
    <rPh sb="17" eb="19">
      <t>ケイジョウ</t>
    </rPh>
    <rPh sb="19" eb="21">
      <t>リエキ</t>
    </rPh>
    <rPh sb="22" eb="24">
      <t>ベッシ</t>
    </rPh>
    <phoneticPr fontId="4"/>
  </si>
  <si>
    <t>(2)収益性から検討される目標経常利益</t>
    <rPh sb="3" eb="6">
      <t>シュウエキセイ</t>
    </rPh>
    <rPh sb="8" eb="10">
      <t>ケントウ</t>
    </rPh>
    <rPh sb="13" eb="15">
      <t>モクヒョウ</t>
    </rPh>
    <rPh sb="15" eb="17">
      <t>ケイジョウ</t>
    </rPh>
    <rPh sb="17" eb="19">
      <t>リエキ</t>
    </rPh>
    <phoneticPr fontId="4"/>
  </si>
  <si>
    <t>(3)投下資本効率から検討される目標経常利益</t>
    <rPh sb="3" eb="5">
      <t>トウカ</t>
    </rPh>
    <rPh sb="5" eb="7">
      <t>シホン</t>
    </rPh>
    <rPh sb="7" eb="9">
      <t>コウリツ</t>
    </rPh>
    <rPh sb="11" eb="13">
      <t>ケントウ</t>
    </rPh>
    <rPh sb="16" eb="18">
      <t>モクヒョウ</t>
    </rPh>
    <rPh sb="18" eb="20">
      <t>ケイジョウ</t>
    </rPh>
    <rPh sb="20" eb="22">
      <t>リエキ</t>
    </rPh>
    <phoneticPr fontId="4"/>
  </si>
  <si>
    <t>(4)生産性から検討される目標経常利益</t>
    <rPh sb="3" eb="5">
      <t>セイサン</t>
    </rPh>
    <rPh sb="5" eb="6">
      <t>セイ</t>
    </rPh>
    <rPh sb="8" eb="10">
      <t>ケントウ</t>
    </rPh>
    <rPh sb="13" eb="15">
      <t>モクヒョウ</t>
    </rPh>
    <rPh sb="15" eb="17">
      <t>ケイジョウ</t>
    </rPh>
    <rPh sb="17" eb="19">
      <t>リエキ</t>
    </rPh>
    <phoneticPr fontId="4"/>
  </si>
  <si>
    <t>(5)安全性から検討される目標経常利益</t>
    <rPh sb="3" eb="5">
      <t>アンゼン</t>
    </rPh>
    <rPh sb="5" eb="6">
      <t>セイ</t>
    </rPh>
    <rPh sb="8" eb="10">
      <t>ケントウ</t>
    </rPh>
    <rPh sb="13" eb="15">
      <t>モクヒョウ</t>
    </rPh>
    <rPh sb="15" eb="17">
      <t>ケイジョウ</t>
    </rPh>
    <rPh sb="17" eb="19">
      <t>リエキ</t>
    </rPh>
    <phoneticPr fontId="4"/>
  </si>
  <si>
    <t>(6)規範利益の額（別紙）</t>
    <rPh sb="3" eb="5">
      <t>キハン</t>
    </rPh>
    <rPh sb="5" eb="7">
      <t>リエキ</t>
    </rPh>
    <rPh sb="8" eb="9">
      <t>ガク</t>
    </rPh>
    <rPh sb="10" eb="12">
      <t>ベッシ</t>
    </rPh>
    <phoneticPr fontId="4"/>
  </si>
  <si>
    <t>×業種標準売上高経常利益率</t>
    <rPh sb="1" eb="3">
      <t>ギョウシュ</t>
    </rPh>
    <rPh sb="3" eb="5">
      <t>ヒョウジュン</t>
    </rPh>
    <rPh sb="5" eb="7">
      <t>ウリアゲ</t>
    </rPh>
    <rPh sb="7" eb="8">
      <t>ダカ</t>
    </rPh>
    <rPh sb="8" eb="10">
      <t>ケイジョウ</t>
    </rPh>
    <rPh sb="10" eb="12">
      <t>リエキ</t>
    </rPh>
    <rPh sb="12" eb="13">
      <t>リツ</t>
    </rPh>
    <phoneticPr fontId="4"/>
  </si>
  <si>
    <t>×業種標準総資本経常利益率</t>
    <rPh sb="1" eb="3">
      <t>ギョウシュ</t>
    </rPh>
    <rPh sb="3" eb="5">
      <t>ヒョウジュン</t>
    </rPh>
    <rPh sb="5" eb="6">
      <t>ソウ</t>
    </rPh>
    <rPh sb="6" eb="8">
      <t>シホン</t>
    </rPh>
    <rPh sb="8" eb="10">
      <t>ケイジョウ</t>
    </rPh>
    <rPh sb="10" eb="12">
      <t>リエキ</t>
    </rPh>
    <rPh sb="12" eb="13">
      <t>リツ</t>
    </rPh>
    <phoneticPr fontId="4"/>
  </si>
  <si>
    <t>×業種標準年間１人当り経常利益額</t>
    <rPh sb="1" eb="3">
      <t>ギョウシュ</t>
    </rPh>
    <rPh sb="3" eb="5">
      <t>ヒョウジュン</t>
    </rPh>
    <rPh sb="5" eb="7">
      <t>ネンカン</t>
    </rPh>
    <rPh sb="7" eb="9">
      <t>ヒトリ</t>
    </rPh>
    <rPh sb="9" eb="10">
      <t>アタ</t>
    </rPh>
    <rPh sb="11" eb="13">
      <t>ケイジョウ</t>
    </rPh>
    <rPh sb="13" eb="15">
      <t>リエキ</t>
    </rPh>
    <rPh sb="15" eb="16">
      <t>ガク</t>
    </rPh>
    <phoneticPr fontId="4"/>
  </si>
  <si>
    <t>必要経常利益は</t>
    <rPh sb="0" eb="2">
      <t>ヒツヨウ</t>
    </rPh>
    <rPh sb="2" eb="4">
      <t>ケイジョウ</t>
    </rPh>
    <rPh sb="4" eb="6">
      <t>リエキ</t>
    </rPh>
    <phoneticPr fontId="4"/>
  </si>
  <si>
    <t>（２）新年度固定経費支出</t>
    <phoneticPr fontId="16"/>
  </si>
  <si>
    <t>（３）新年度固定財務支出</t>
    <rPh sb="3" eb="6">
      <t>シンネンド</t>
    </rPh>
    <rPh sb="6" eb="8">
      <t>コテイ</t>
    </rPh>
    <rPh sb="8" eb="10">
      <t>ザイム</t>
    </rPh>
    <rPh sb="10" eb="12">
      <t>シシュツ</t>
    </rPh>
    <phoneticPr fontId="4"/>
  </si>
  <si>
    <t>（４）新年度固定支出計</t>
    <rPh sb="3" eb="6">
      <t>シンネンド</t>
    </rPh>
    <rPh sb="6" eb="8">
      <t>コテイ</t>
    </rPh>
    <rPh sb="8" eb="10">
      <t>シシュツ</t>
    </rPh>
    <rPh sb="10" eb="11">
      <t>ケイ</t>
    </rPh>
    <phoneticPr fontId="4"/>
  </si>
  <si>
    <t>（７）収支分岐点の経常利益（資金繰りができるための必要利益）</t>
    <rPh sb="3" eb="5">
      <t>シュウシ</t>
    </rPh>
    <rPh sb="5" eb="8">
      <t>ブンキテン</t>
    </rPh>
    <rPh sb="9" eb="11">
      <t>ケイジョウ</t>
    </rPh>
    <rPh sb="11" eb="13">
      <t>リエキ</t>
    </rPh>
    <rPh sb="27" eb="29">
      <t>リエキ</t>
    </rPh>
    <phoneticPr fontId="4"/>
  </si>
  <si>
    <t>（８）収支分岐点売上高（資金繰りができるための必要売上高）</t>
    <rPh sb="3" eb="5">
      <t>シュウシ</t>
    </rPh>
    <rPh sb="5" eb="8">
      <t>ブンキテン</t>
    </rPh>
    <rPh sb="8" eb="10">
      <t>ウリアゲ</t>
    </rPh>
    <rPh sb="10" eb="11">
      <t>ダカ</t>
    </rPh>
    <phoneticPr fontId="4"/>
  </si>
  <si>
    <t>（１）新年度固定経費</t>
    <rPh sb="3" eb="6">
      <t>シンネンド</t>
    </rPh>
    <rPh sb="6" eb="8">
      <t>コテイ</t>
    </rPh>
    <rPh sb="8" eb="10">
      <t>ケイヒ</t>
    </rPh>
    <rPh sb="9" eb="10">
      <t>ヒ</t>
    </rPh>
    <phoneticPr fontId="4"/>
  </si>
  <si>
    <t>　　（１）-減価償却費</t>
    <rPh sb="6" eb="11">
      <t>ゲンカショウキャクヒ</t>
    </rPh>
    <phoneticPr fontId="16"/>
  </si>
  <si>
    <t>　　年間借入金返済額</t>
    <rPh sb="2" eb="4">
      <t>ネンカン</t>
    </rPh>
    <rPh sb="4" eb="6">
      <t>カリイレ</t>
    </rPh>
    <rPh sb="6" eb="7">
      <t>キン</t>
    </rPh>
    <rPh sb="7" eb="9">
      <t>ヘンサイ</t>
    </rPh>
    <rPh sb="9" eb="10">
      <t>ガク</t>
    </rPh>
    <phoneticPr fontId="4"/>
  </si>
  <si>
    <t>　　（２）新年度固定経費支出＋（３）新年度固定財務支出</t>
    <phoneticPr fontId="4"/>
  </si>
  <si>
    <t>（６）収支分岐点の当期純利益（資金繰りができるための必要利益）</t>
    <rPh sb="3" eb="5">
      <t>シュウシ</t>
    </rPh>
    <rPh sb="5" eb="8">
      <t>ブンキテン</t>
    </rPh>
    <rPh sb="9" eb="11">
      <t>トウキ</t>
    </rPh>
    <rPh sb="11" eb="14">
      <t>ジュンリエキ</t>
    </rPh>
    <phoneticPr fontId="16"/>
  </si>
  <si>
    <t>　　（3）－減価償却費</t>
    <rPh sb="6" eb="11">
      <t>ゲンカショウキャクヒ</t>
    </rPh>
    <phoneticPr fontId="16"/>
  </si>
  <si>
    <t>　　その他の財務支出額</t>
    <rPh sb="4" eb="5">
      <t>タ</t>
    </rPh>
    <rPh sb="6" eb="8">
      <t>ザイム</t>
    </rPh>
    <rPh sb="8" eb="10">
      <t>シシュツ</t>
    </rPh>
    <rPh sb="10" eb="11">
      <t>ガク</t>
    </rPh>
    <phoneticPr fontId="4"/>
  </si>
  <si>
    <t>当社の返済予定等及び限界利益率、経費支出より算出した</t>
    <rPh sb="0" eb="2">
      <t>トウシャ</t>
    </rPh>
    <rPh sb="3" eb="5">
      <t>ヘンサイ</t>
    </rPh>
    <rPh sb="5" eb="7">
      <t>ヨテイ</t>
    </rPh>
    <rPh sb="7" eb="8">
      <t>トウ</t>
    </rPh>
    <rPh sb="8" eb="9">
      <t>オヨ</t>
    </rPh>
    <rPh sb="10" eb="12">
      <t>ゲンカイ</t>
    </rPh>
    <rPh sb="12" eb="14">
      <t>リエキ</t>
    </rPh>
    <rPh sb="14" eb="15">
      <t>リツ</t>
    </rPh>
    <rPh sb="16" eb="18">
      <t>ケイヒ</t>
    </rPh>
    <rPh sb="18" eb="20">
      <t>シシュツ</t>
    </rPh>
    <rPh sb="22" eb="24">
      <t>サンシュツ</t>
    </rPh>
    <phoneticPr fontId="4"/>
  </si>
  <si>
    <t>　　参考　直前期限界利益率</t>
    <rPh sb="2" eb="4">
      <t>サンコウ</t>
    </rPh>
    <rPh sb="5" eb="7">
      <t>チョクゼン</t>
    </rPh>
    <rPh sb="7" eb="8">
      <t>キ</t>
    </rPh>
    <rPh sb="8" eb="10">
      <t>ゲンカイ</t>
    </rPh>
    <rPh sb="10" eb="12">
      <t>リエキ</t>
    </rPh>
    <rPh sb="12" eb="13">
      <t>リツ</t>
    </rPh>
    <phoneticPr fontId="4"/>
  </si>
  <si>
    <t>　　参考　二期前限界利益率</t>
    <rPh sb="2" eb="4">
      <t>サンコウ</t>
    </rPh>
    <rPh sb="5" eb="7">
      <t>ニキ</t>
    </rPh>
    <rPh sb="7" eb="8">
      <t>マエ</t>
    </rPh>
    <rPh sb="8" eb="10">
      <t>ゲンカイ</t>
    </rPh>
    <rPh sb="10" eb="12">
      <t>リエキ</t>
    </rPh>
    <rPh sb="12" eb="13">
      <t>リツ</t>
    </rPh>
    <phoneticPr fontId="4"/>
  </si>
  <si>
    <r>
      <t>　　（６）÷（１－実効税率</t>
    </r>
    <r>
      <rPr>
        <sz val="11"/>
        <rFont val="游ゴシック"/>
        <family val="1"/>
        <charset val="128"/>
      </rPr>
      <t>35</t>
    </r>
    <r>
      <rPr>
        <sz val="11"/>
        <rFont val="明朝"/>
        <family val="1"/>
        <charset val="128"/>
      </rPr>
      <t>％）</t>
    </r>
    <rPh sb="9" eb="13">
      <t>ジッコウゼイリツ</t>
    </rPh>
    <phoneticPr fontId="4"/>
  </si>
  <si>
    <t>　　｛（７）+（１）｝÷限界利益率</t>
    <rPh sb="12" eb="14">
      <t>ゲンカイ</t>
    </rPh>
    <phoneticPr fontId="16"/>
  </si>
  <si>
    <t>今期必要とされる流出金額（配当）</t>
    <rPh sb="0" eb="2">
      <t>コンキ</t>
    </rPh>
    <rPh sb="2" eb="4">
      <t>ヒツヨウ</t>
    </rPh>
    <rPh sb="8" eb="10">
      <t>リュウシュツ</t>
    </rPh>
    <rPh sb="10" eb="12">
      <t>キンガク</t>
    </rPh>
    <rPh sb="13" eb="15">
      <t>ハイトウ</t>
    </rPh>
    <phoneticPr fontId="4"/>
  </si>
  <si>
    <t>千円</t>
    <rPh sb="0" eb="2">
      <t>センエン</t>
    </rPh>
    <phoneticPr fontId="16"/>
  </si>
  <si>
    <t>％</t>
    <phoneticPr fontId="16"/>
  </si>
  <si>
    <t>（５）新年度限界利益率</t>
    <rPh sb="3" eb="6">
      <t>シンネンド</t>
    </rPh>
    <rPh sb="6" eb="8">
      <t>ゲンカイ</t>
    </rPh>
    <rPh sb="8" eb="10">
      <t>リエキ</t>
    </rPh>
    <rPh sb="10" eb="11">
      <t>リツ</t>
    </rPh>
    <phoneticPr fontId="4"/>
  </si>
  <si>
    <t>　※うち減価償却費</t>
    <rPh sb="4" eb="6">
      <t>ゲンカ</t>
    </rPh>
    <rPh sb="6" eb="8">
      <t>ショウキャク</t>
    </rPh>
    <rPh sb="8" eb="9">
      <t>ヒ</t>
    </rPh>
    <phoneticPr fontId="16"/>
  </si>
  <si>
    <r>
      <t>(目標自己資本不足額÷５年＋配当)÷(1-税率（</t>
    </r>
    <r>
      <rPr>
        <sz val="11"/>
        <rFont val="明朝"/>
        <family val="1"/>
      </rPr>
      <t>35</t>
    </r>
    <r>
      <rPr>
        <sz val="11"/>
        <rFont val="明朝"/>
        <family val="1"/>
        <charset val="128"/>
      </rPr>
      <t>％）)</t>
    </r>
    <rPh sb="1" eb="3">
      <t>モクヒョウ</t>
    </rPh>
    <rPh sb="3" eb="5">
      <t>ジコ</t>
    </rPh>
    <rPh sb="5" eb="7">
      <t>シホン</t>
    </rPh>
    <rPh sb="7" eb="9">
      <t>フソク</t>
    </rPh>
    <rPh sb="9" eb="10">
      <t>ガク</t>
    </rPh>
    <rPh sb="12" eb="13">
      <t>ネン</t>
    </rPh>
    <rPh sb="14" eb="16">
      <t>ハイトウ</t>
    </rPh>
    <rPh sb="21" eb="23">
      <t>ゼイリツ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</si>
</sst>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.0;[Red]\-#,##0.0"/>
    <numFmt numFmtId="178" formatCode="#,###&quot;千円&quot;"/>
    <numFmt numFmtId="179" formatCode="\(\ \ \ #,###\ \)"/>
    <numFmt numFmtId="180" formatCode="#,###&quot;人&quot;"/>
    <numFmt numFmtId="181" formatCode="0.0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8"/>
      <name val="明朝"/>
      <family val="1"/>
      <charset val="128"/>
    </font>
    <font>
      <i/>
      <sz val="18"/>
      <name val="明朝"/>
      <family val="1"/>
      <charset val="128"/>
    </font>
    <font>
      <i/>
      <u/>
      <sz val="1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i/>
      <u/>
      <sz val="18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name val="明朝"/>
      <family val="1"/>
      <charset val="128"/>
    </font>
    <font>
      <sz val="11"/>
      <color indexed="10"/>
      <name val="明朝"/>
      <family val="1"/>
      <charset val="128"/>
    </font>
    <font>
      <sz val="6"/>
      <name val="明朝"/>
      <family val="1"/>
      <charset val="128"/>
    </font>
    <font>
      <sz val="11"/>
      <name val="游ゴシック"/>
      <family val="1"/>
      <charset val="128"/>
    </font>
    <font>
      <sz val="11"/>
      <name val="ＭＳ Ｐゴシック"/>
      <family val="1"/>
      <charset val="128"/>
    </font>
    <font>
      <sz val="11"/>
      <name val="明朝"/>
      <family val="1"/>
    </font>
    <font>
      <sz val="11"/>
      <name val="Yu Gothic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02">
    <xf numFmtId="0" fontId="0" fillId="0" borderId="0" xfId="0"/>
    <xf numFmtId="38" fontId="0" fillId="0" borderId="0" xfId="2" applyFont="1"/>
    <xf numFmtId="0" fontId="2" fillId="0" borderId="0" xfId="0" applyFont="1"/>
    <xf numFmtId="0" fontId="3" fillId="0" borderId="0" xfId="0" applyFont="1"/>
    <xf numFmtId="178" fontId="0" fillId="0" borderId="0" xfId="0" applyNumberFormat="1"/>
    <xf numFmtId="176" fontId="0" fillId="0" borderId="0" xfId="0" applyNumberFormat="1"/>
    <xf numFmtId="0" fontId="0" fillId="0" borderId="0" xfId="0" applyAlignment="1">
      <alignment horizontal="right"/>
    </xf>
    <xf numFmtId="10" fontId="0" fillId="0" borderId="0" xfId="1" applyNumberFormat="1" applyFont="1"/>
    <xf numFmtId="38" fontId="0" fillId="0" borderId="0" xfId="0" applyNumberFormat="1"/>
    <xf numFmtId="0" fontId="1" fillId="0" borderId="0" xfId="0" applyFont="1"/>
    <xf numFmtId="38" fontId="0" fillId="0" borderId="2" xfId="2" applyFont="1" applyBorder="1"/>
    <xf numFmtId="0" fontId="0" fillId="0" borderId="3" xfId="0" applyBorder="1"/>
    <xf numFmtId="38" fontId="2" fillId="0" borderId="4" xfId="2" applyFont="1" applyBorder="1"/>
    <xf numFmtId="0" fontId="1" fillId="0" borderId="3" xfId="0" applyFont="1" applyBorder="1"/>
    <xf numFmtId="0" fontId="6" fillId="0" borderId="0" xfId="0" applyFont="1"/>
    <xf numFmtId="179" fontId="0" fillId="0" borderId="0" xfId="0" applyNumberFormat="1"/>
    <xf numFmtId="177" fontId="0" fillId="0" borderId="0" xfId="2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38" fontId="2" fillId="0" borderId="0" xfId="2" applyFont="1" applyBorder="1"/>
    <xf numFmtId="176" fontId="1" fillId="0" borderId="0" xfId="1" applyNumberFormat="1" applyFont="1" applyBorder="1" applyAlignment="1">
      <alignment horizontal="center"/>
    </xf>
    <xf numFmtId="180" fontId="0" fillId="0" borderId="2" xfId="0" applyNumberFormat="1" applyBorder="1"/>
    <xf numFmtId="177" fontId="0" fillId="0" borderId="4" xfId="2" applyNumberFormat="1" applyFont="1" applyBorder="1"/>
    <xf numFmtId="38" fontId="0" fillId="0" borderId="4" xfId="2" applyFont="1" applyBorder="1"/>
    <xf numFmtId="38" fontId="0" fillId="0" borderId="0" xfId="2" applyFont="1" applyBorder="1"/>
    <xf numFmtId="177" fontId="0" fillId="0" borderId="0" xfId="2" applyNumberFormat="1" applyFont="1" applyBorder="1"/>
    <xf numFmtId="180" fontId="0" fillId="0" borderId="0" xfId="0" applyNumberFormat="1"/>
    <xf numFmtId="0" fontId="10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38" fontId="1" fillId="0" borderId="0" xfId="2"/>
    <xf numFmtId="38" fontId="0" fillId="0" borderId="0" xfId="2" applyFont="1" applyFill="1" applyBorder="1"/>
    <xf numFmtId="181" fontId="0" fillId="0" borderId="0" xfId="0" applyNumberFormat="1"/>
    <xf numFmtId="38" fontId="2" fillId="0" borderId="0" xfId="2" applyFont="1" applyFill="1" applyBorder="1"/>
    <xf numFmtId="38" fontId="5" fillId="0" borderId="0" xfId="2" applyFont="1"/>
    <xf numFmtId="176" fontId="1" fillId="0" borderId="0" xfId="1" applyNumberFormat="1" applyFont="1" applyFill="1" applyBorder="1" applyAlignment="1">
      <alignment horizontal="center"/>
    </xf>
    <xf numFmtId="38" fontId="1" fillId="0" borderId="0" xfId="2" applyFill="1" applyBorder="1"/>
    <xf numFmtId="178" fontId="0" fillId="0" borderId="2" xfId="2" applyNumberFormat="1" applyFont="1" applyBorder="1"/>
    <xf numFmtId="178" fontId="0" fillId="0" borderId="0" xfId="2" applyNumberFormat="1" applyFont="1" applyBorder="1"/>
    <xf numFmtId="178" fontId="0" fillId="0" borderId="0" xfId="2" applyNumberFormat="1" applyFont="1"/>
    <xf numFmtId="38" fontId="7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38" fontId="2" fillId="0" borderId="0" xfId="2" applyFont="1" applyFill="1" applyBorder="1" applyAlignment="1"/>
    <xf numFmtId="38" fontId="1" fillId="0" borderId="0" xfId="2" applyFill="1" applyBorder="1" applyAlignment="1"/>
    <xf numFmtId="177" fontId="1" fillId="0" borderId="0" xfId="2" applyNumberFormat="1" applyFill="1" applyBorder="1" applyAlignment="1"/>
    <xf numFmtId="10" fontId="1" fillId="0" borderId="0" xfId="1" applyNumberFormat="1" applyFill="1" applyBorder="1" applyAlignment="1"/>
    <xf numFmtId="38" fontId="0" fillId="0" borderId="4" xfId="2" applyFont="1" applyFill="1" applyBorder="1"/>
    <xf numFmtId="179" fontId="0" fillId="0" borderId="3" xfId="0" applyNumberFormat="1" applyBorder="1"/>
    <xf numFmtId="38" fontId="2" fillId="0" borderId="0" xfId="2" applyFont="1" applyBorder="1" applyAlignment="1"/>
    <xf numFmtId="178" fontId="0" fillId="0" borderId="2" xfId="2" applyNumberFormat="1" applyFont="1" applyBorder="1" applyAlignment="1"/>
    <xf numFmtId="177" fontId="0" fillId="0" borderId="4" xfId="2" applyNumberFormat="1" applyFont="1" applyBorder="1" applyAlignment="1"/>
    <xf numFmtId="38" fontId="0" fillId="0" borderId="0" xfId="2" applyFont="1" applyAlignment="1"/>
    <xf numFmtId="178" fontId="0" fillId="0" borderId="0" xfId="2" applyNumberFormat="1" applyFont="1" applyBorder="1" applyAlignment="1"/>
    <xf numFmtId="177" fontId="0" fillId="0" borderId="0" xfId="2" applyNumberFormat="1" applyFont="1" applyBorder="1" applyAlignment="1"/>
    <xf numFmtId="38" fontId="14" fillId="0" borderId="0" xfId="0" applyNumberFormat="1" applyFont="1"/>
    <xf numFmtId="38" fontId="14" fillId="0" borderId="1" xfId="0" applyNumberFormat="1" applyFont="1" applyBorder="1" applyAlignment="1">
      <alignment horizontal="right"/>
    </xf>
    <xf numFmtId="38" fontId="13" fillId="0" borderId="1" xfId="0" applyNumberFormat="1" applyFont="1" applyBorder="1"/>
    <xf numFmtId="0" fontId="15" fillId="0" borderId="0" xfId="0" applyFont="1"/>
    <xf numFmtId="38" fontId="5" fillId="2" borderId="4" xfId="2" applyFont="1" applyFill="1" applyBorder="1" applyAlignment="1"/>
    <xf numFmtId="38" fontId="5" fillId="2" borderId="4" xfId="2" applyFont="1" applyFill="1" applyBorder="1"/>
    <xf numFmtId="38" fontId="5" fillId="2" borderId="4" xfId="0" applyNumberFormat="1" applyFont="1" applyFill="1" applyBorder="1" applyAlignment="1">
      <alignment horizontal="right"/>
    </xf>
    <xf numFmtId="38" fontId="2" fillId="2" borderId="6" xfId="2" applyFont="1" applyFill="1" applyBorder="1"/>
    <xf numFmtId="0" fontId="0" fillId="2" borderId="7" xfId="0" applyFill="1" applyBorder="1"/>
    <xf numFmtId="38" fontId="2" fillId="2" borderId="6" xfId="2" applyFont="1" applyFill="1" applyBorder="1" applyAlignment="1">
      <alignment horizontal="right"/>
    </xf>
    <xf numFmtId="0" fontId="1" fillId="2" borderId="7" xfId="0" applyFont="1" applyFill="1" applyBorder="1"/>
    <xf numFmtId="38" fontId="5" fillId="0" borderId="0" xfId="2" applyFont="1" applyBorder="1"/>
    <xf numFmtId="176" fontId="5" fillId="0" borderId="1" xfId="1" applyNumberFormat="1" applyFont="1" applyBorder="1"/>
    <xf numFmtId="0" fontId="0" fillId="0" borderId="0" xfId="0" applyAlignment="1">
      <alignment horizontal="center"/>
    </xf>
    <xf numFmtId="10" fontId="5" fillId="0" borderId="0" xfId="1" applyNumberFormat="1" applyFont="1" applyBorder="1"/>
    <xf numFmtId="176" fontId="5" fillId="0" borderId="0" xfId="1" applyNumberFormat="1" applyFont="1" applyFill="1" applyBorder="1"/>
    <xf numFmtId="38" fontId="5" fillId="0" borderId="5" xfId="0" applyNumberFormat="1" applyFont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76" fontId="0" fillId="0" borderId="0" xfId="0" applyNumberFormat="1" applyAlignment="1">
      <alignment horizontal="right"/>
    </xf>
    <xf numFmtId="179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38" fontId="1" fillId="0" borderId="0" xfId="2" applyFont="1" applyBorder="1" applyAlignment="1">
      <alignment horizontal="right"/>
    </xf>
    <xf numFmtId="0" fontId="0" fillId="0" borderId="1" xfId="0" applyBorder="1" applyAlignment="1">
      <alignment horizontal="right"/>
    </xf>
    <xf numFmtId="38" fontId="5" fillId="0" borderId="0" xfId="2" applyFont="1" applyBorder="1" applyAlignment="1"/>
    <xf numFmtId="0" fontId="0" fillId="0" borderId="3" xfId="0" applyBorder="1" applyAlignment="1">
      <alignment horizontal="right"/>
    </xf>
    <xf numFmtId="0" fontId="0" fillId="0" borderId="4" xfId="0" applyBorder="1"/>
    <xf numFmtId="38" fontId="0" fillId="0" borderId="4" xfId="2" applyFont="1" applyBorder="1" applyAlignment="1"/>
    <xf numFmtId="0" fontId="18" fillId="0" borderId="3" xfId="0" applyFont="1" applyBorder="1" applyAlignment="1">
      <alignment horizontal="right"/>
    </xf>
    <xf numFmtId="38" fontId="18" fillId="0" borderId="3" xfId="2" applyFont="1" applyBorder="1" applyAlignment="1">
      <alignment horizontal="right"/>
    </xf>
    <xf numFmtId="38" fontId="1" fillId="0" borderId="4" xfId="2" applyFont="1" applyBorder="1" applyAlignment="1">
      <alignment horizontal="center"/>
    </xf>
    <xf numFmtId="38" fontId="18" fillId="0" borderId="3" xfId="2" applyFont="1" applyBorder="1" applyAlignment="1">
      <alignment horizontal="center"/>
    </xf>
    <xf numFmtId="0" fontId="5" fillId="0" borderId="4" xfId="0" applyFont="1" applyBorder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1:M106"/>
  <sheetViews>
    <sheetView showZeros="0" workbookViewId="0">
      <selection activeCell="B4" sqref="B4:L4"/>
    </sheetView>
  </sheetViews>
  <sheetFormatPr baseColWidth="10" defaultColWidth="8.83203125" defaultRowHeight="14"/>
  <cols>
    <col min="1" max="1" width="5.6640625" customWidth="1"/>
    <col min="2" max="2" width="5.5" customWidth="1"/>
    <col min="3" max="3" width="10.6640625" customWidth="1"/>
    <col min="4" max="4" width="15" bestFit="1" customWidth="1"/>
    <col min="5" max="5" width="9.33203125" customWidth="1"/>
    <col min="6" max="6" width="13.6640625" customWidth="1"/>
    <col min="7" max="7" width="7.5" customWidth="1"/>
    <col min="8" max="8" width="9.83203125" customWidth="1"/>
    <col min="9" max="9" width="5.33203125" customWidth="1"/>
    <col min="10" max="10" width="1.6640625" customWidth="1"/>
    <col min="11" max="11" width="7.5" bestFit="1" customWidth="1"/>
    <col min="12" max="12" width="5.5" customWidth="1"/>
    <col min="13" max="13" width="10" customWidth="1"/>
  </cols>
  <sheetData>
    <row r="1" spans="2:12" ht="20.25" customHeight="1">
      <c r="C1" s="29"/>
      <c r="D1" s="29"/>
      <c r="K1" s="1"/>
    </row>
    <row r="2" spans="2:12" ht="20.25" customHeight="1">
      <c r="C2" s="29"/>
      <c r="D2" s="29"/>
      <c r="K2" s="1"/>
    </row>
    <row r="3" spans="2:12" ht="13.5" customHeight="1">
      <c r="C3" s="29"/>
      <c r="D3" s="29"/>
      <c r="K3" s="1"/>
    </row>
    <row r="4" spans="2:12" ht="22">
      <c r="B4" s="96" t="s">
        <v>12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3.5" customHeight="1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2:12" ht="13.5" customHeight="1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2:12" ht="15" thickBot="1">
      <c r="F7" s="97"/>
      <c r="G7" s="97"/>
      <c r="H7" s="17"/>
    </row>
    <row r="8" spans="2:12" ht="20" customHeight="1" thickBot="1">
      <c r="B8" s="2" t="s">
        <v>16</v>
      </c>
      <c r="C8" s="2"/>
      <c r="D8" s="2"/>
      <c r="E8" s="2"/>
      <c r="F8" s="19"/>
      <c r="G8" s="9"/>
      <c r="H8" s="20"/>
      <c r="J8" s="9"/>
      <c r="K8" s="66"/>
      <c r="L8" s="67" t="s">
        <v>0</v>
      </c>
    </row>
    <row r="9" spans="2:12" ht="20" customHeight="1">
      <c r="B9" s="18" t="s">
        <v>9</v>
      </c>
      <c r="C9" s="2"/>
      <c r="D9" s="2"/>
      <c r="E9" s="2"/>
      <c r="F9" s="19"/>
      <c r="G9" s="9"/>
      <c r="H9" s="12"/>
      <c r="I9" s="13" t="s">
        <v>0</v>
      </c>
      <c r="J9" s="9"/>
    </row>
    <row r="10" spans="2:12" ht="17">
      <c r="B10" s="18"/>
      <c r="C10" s="2"/>
      <c r="D10" s="2"/>
      <c r="E10" s="2"/>
      <c r="F10" s="19"/>
      <c r="G10" s="9"/>
      <c r="H10" s="19"/>
      <c r="I10" s="9"/>
      <c r="J10" s="9"/>
    </row>
    <row r="11" spans="2:12" ht="17">
      <c r="B11" s="18"/>
      <c r="C11" s="2"/>
      <c r="D11" s="2"/>
      <c r="E11" s="2"/>
      <c r="F11" s="19"/>
      <c r="G11" s="9"/>
      <c r="H11" s="19"/>
      <c r="I11" s="9"/>
      <c r="J11" s="9"/>
    </row>
    <row r="12" spans="2:12" ht="15" thickBot="1">
      <c r="D12" s="4"/>
      <c r="K12" s="1"/>
    </row>
    <row r="13" spans="2:12" ht="20" customHeight="1" thickBot="1">
      <c r="B13" s="2" t="s">
        <v>17</v>
      </c>
      <c r="D13" s="4"/>
      <c r="K13" s="64">
        <f>D16*H16/100</f>
        <v>0</v>
      </c>
      <c r="L13" s="65" t="s">
        <v>0</v>
      </c>
    </row>
    <row r="14" spans="2:12" ht="13.5" customHeight="1">
      <c r="B14" s="2"/>
      <c r="D14" s="4"/>
      <c r="K14" s="45"/>
    </row>
    <row r="15" spans="2:12" ht="13.5" customHeight="1">
      <c r="B15" s="2"/>
      <c r="C15" t="s">
        <v>7</v>
      </c>
      <c r="D15" s="4"/>
      <c r="K15" s="51"/>
    </row>
    <row r="16" spans="2:12">
      <c r="C16" t="s">
        <v>1</v>
      </c>
      <c r="D16" s="52"/>
      <c r="E16" t="s">
        <v>22</v>
      </c>
      <c r="H16" s="53"/>
      <c r="I16" s="11" t="s">
        <v>4</v>
      </c>
      <c r="K16" s="54"/>
    </row>
    <row r="17" spans="2:12">
      <c r="D17" s="55"/>
      <c r="H17" s="56"/>
      <c r="K17" s="54"/>
    </row>
    <row r="18" spans="2:12">
      <c r="D18" s="38"/>
      <c r="H18" s="25"/>
      <c r="K18" s="1"/>
    </row>
    <row r="19" spans="2:12" ht="14.25" customHeight="1" thickBot="1">
      <c r="D19" s="38"/>
      <c r="H19" s="25"/>
      <c r="K19" s="1"/>
    </row>
    <row r="20" spans="2:12" ht="20" customHeight="1" thickBot="1">
      <c r="B20" s="2" t="s">
        <v>18</v>
      </c>
      <c r="D20" s="39"/>
      <c r="H20" s="16"/>
      <c r="I20" s="5"/>
      <c r="J20" s="5"/>
      <c r="K20" s="64">
        <f>D23*H23/100</f>
        <v>0</v>
      </c>
      <c r="L20" s="65" t="s">
        <v>0</v>
      </c>
    </row>
    <row r="21" spans="2:12" ht="13.5" customHeight="1">
      <c r="B21" s="2"/>
      <c r="D21" s="39"/>
      <c r="H21" s="16"/>
      <c r="I21" s="5"/>
      <c r="J21" s="5"/>
      <c r="K21" s="33"/>
    </row>
    <row r="22" spans="2:12" ht="13.5" customHeight="1">
      <c r="B22" s="2"/>
      <c r="C22" t="s">
        <v>7</v>
      </c>
      <c r="D22" s="39"/>
      <c r="H22" s="16"/>
      <c r="I22" s="5"/>
      <c r="J22" s="5"/>
      <c r="K22" s="19"/>
    </row>
    <row r="23" spans="2:12">
      <c r="C23" t="s">
        <v>2</v>
      </c>
      <c r="D23" s="37"/>
      <c r="E23" t="s">
        <v>23</v>
      </c>
      <c r="H23" s="22"/>
      <c r="I23" s="11" t="s">
        <v>4</v>
      </c>
      <c r="K23" s="1"/>
    </row>
    <row r="24" spans="2:12">
      <c r="D24" s="24"/>
      <c r="H24" s="25"/>
      <c r="K24" s="1"/>
    </row>
    <row r="25" spans="2:12">
      <c r="D25" s="24"/>
      <c r="H25" s="25"/>
      <c r="K25" s="1"/>
    </row>
    <row r="26" spans="2:12" ht="14.25" customHeight="1" thickBot="1">
      <c r="D26" s="24"/>
      <c r="H26" s="25"/>
      <c r="K26" s="1"/>
    </row>
    <row r="27" spans="2:12" ht="20" customHeight="1" thickBot="1">
      <c r="B27" s="2" t="s">
        <v>19</v>
      </c>
      <c r="K27" s="64">
        <f>D30*H30</f>
        <v>0</v>
      </c>
      <c r="L27" s="65" t="s">
        <v>0</v>
      </c>
    </row>
    <row r="28" spans="2:12" ht="13.5" customHeight="1">
      <c r="B28" s="2"/>
      <c r="K28" s="33"/>
    </row>
    <row r="29" spans="2:12" ht="13.5" customHeight="1">
      <c r="B29" s="2"/>
      <c r="C29" t="s">
        <v>7</v>
      </c>
      <c r="K29" s="19"/>
    </row>
    <row r="30" spans="2:12">
      <c r="C30" t="s">
        <v>3</v>
      </c>
      <c r="D30" s="21"/>
      <c r="E30" s="14" t="s">
        <v>24</v>
      </c>
      <c r="H30" s="23"/>
      <c r="I30" s="11" t="s">
        <v>0</v>
      </c>
      <c r="K30" s="1"/>
    </row>
    <row r="31" spans="2:12">
      <c r="D31" s="26"/>
      <c r="E31" s="14"/>
      <c r="H31" s="24"/>
      <c r="K31" s="1"/>
    </row>
    <row r="32" spans="2:12">
      <c r="D32" s="26"/>
      <c r="E32" s="14"/>
      <c r="H32" s="24"/>
      <c r="K32" s="1"/>
    </row>
    <row r="33" spans="2:12" ht="14.25" customHeight="1" thickBot="1">
      <c r="D33" s="26"/>
      <c r="E33" s="14"/>
      <c r="H33" s="24"/>
      <c r="K33" s="1"/>
    </row>
    <row r="34" spans="2:12" ht="20" customHeight="1" thickBot="1">
      <c r="B34" s="2" t="s">
        <v>20</v>
      </c>
      <c r="K34" s="64">
        <f>(H40/5+H41)/(1-0.35)</f>
        <v>0</v>
      </c>
      <c r="L34" s="65" t="s">
        <v>0</v>
      </c>
    </row>
    <row r="35" spans="2:12" ht="13.5" customHeight="1">
      <c r="B35" s="2"/>
      <c r="K35" s="33"/>
    </row>
    <row r="36" spans="2:12" ht="13.5" customHeight="1">
      <c r="B36" s="2"/>
      <c r="C36" t="s">
        <v>7</v>
      </c>
      <c r="K36" s="19"/>
    </row>
    <row r="37" spans="2:12">
      <c r="C37" t="s">
        <v>48</v>
      </c>
      <c r="H37" s="1"/>
      <c r="I37" s="15"/>
      <c r="J37" s="15"/>
      <c r="K37" s="1"/>
    </row>
    <row r="38" spans="2:12">
      <c r="C38" t="s">
        <v>14</v>
      </c>
      <c r="E38" s="10">
        <v>40</v>
      </c>
      <c r="F38" s="27" t="s">
        <v>5</v>
      </c>
      <c r="G38" s="14"/>
      <c r="H38" s="49">
        <f>D23*E38/100</f>
        <v>0</v>
      </c>
      <c r="I38" s="50" t="s">
        <v>0</v>
      </c>
      <c r="J38" s="15"/>
      <c r="K38" s="1"/>
    </row>
    <row r="39" spans="2:12">
      <c r="C39" s="9" t="s">
        <v>6</v>
      </c>
      <c r="H39" s="23"/>
      <c r="I39" s="11" t="s">
        <v>0</v>
      </c>
      <c r="K39" s="1"/>
    </row>
    <row r="40" spans="2:12">
      <c r="C40" t="s">
        <v>8</v>
      </c>
      <c r="H40" s="23">
        <f>H38-H39</f>
        <v>0</v>
      </c>
      <c r="I40" s="11" t="s">
        <v>0</v>
      </c>
      <c r="K40" s="1"/>
    </row>
    <row r="41" spans="2:12">
      <c r="C41" s="14" t="s">
        <v>43</v>
      </c>
      <c r="H41" s="23"/>
      <c r="I41" s="11" t="s">
        <v>0</v>
      </c>
      <c r="K41" s="1"/>
    </row>
    <row r="42" spans="2:12">
      <c r="C42" s="14"/>
      <c r="H42" s="24"/>
      <c r="K42" s="1"/>
    </row>
    <row r="43" spans="2:12">
      <c r="C43" s="14"/>
      <c r="H43" s="24"/>
      <c r="K43" s="1"/>
    </row>
    <row r="44" spans="2:12" ht="14.25" customHeight="1" thickBot="1">
      <c r="C44" s="14"/>
      <c r="H44" s="24"/>
      <c r="K44" s="1"/>
    </row>
    <row r="45" spans="2:12" ht="20" customHeight="1" thickBot="1">
      <c r="B45" s="2" t="s">
        <v>21</v>
      </c>
      <c r="H45" s="1"/>
      <c r="K45" s="64" t="e">
        <f>#REF!</f>
        <v>#REF!</v>
      </c>
      <c r="L45" s="65" t="s">
        <v>0</v>
      </c>
    </row>
    <row r="46" spans="2:12" ht="15" customHeight="1">
      <c r="B46" s="9"/>
      <c r="H46" s="31"/>
    </row>
    <row r="47" spans="2:12" ht="15" customHeight="1">
      <c r="B47" s="9"/>
      <c r="C47" s="31"/>
      <c r="E47" s="32"/>
      <c r="H47" s="31"/>
    </row>
    <row r="48" spans="2:12" ht="15" customHeight="1">
      <c r="B48" s="9"/>
      <c r="E48" s="32"/>
      <c r="H48" s="31"/>
    </row>
    <row r="49" spans="2:13" ht="15" customHeight="1">
      <c r="B49" s="9"/>
      <c r="C49" s="31"/>
      <c r="E49" s="32"/>
      <c r="H49" s="31"/>
    </row>
    <row r="50" spans="2:13" ht="15" customHeight="1">
      <c r="B50" s="9"/>
      <c r="E50" s="32"/>
      <c r="H50" s="31"/>
    </row>
    <row r="51" spans="2:13" ht="15" customHeight="1">
      <c r="B51" s="9"/>
      <c r="C51" s="31"/>
      <c r="E51" s="32"/>
      <c r="H51" s="31"/>
    </row>
    <row r="52" spans="2:13" ht="15" customHeight="1">
      <c r="B52" s="9"/>
      <c r="H52" s="31"/>
    </row>
    <row r="53" spans="2:13" ht="15" customHeight="1">
      <c r="B53" s="9"/>
      <c r="C53" s="8"/>
      <c r="E53" s="32"/>
      <c r="H53" s="31"/>
    </row>
    <row r="54" spans="2:13" ht="15" customHeight="1">
      <c r="B54" s="9"/>
      <c r="H54" s="31"/>
    </row>
    <row r="55" spans="2:13" ht="15" customHeight="1">
      <c r="B55" s="9"/>
      <c r="H55" s="31"/>
    </row>
    <row r="56" spans="2:13" ht="15" customHeight="1">
      <c r="B56" s="9"/>
      <c r="H56" s="31"/>
    </row>
    <row r="57" spans="2:13" ht="15" customHeight="1">
      <c r="B57" s="9"/>
      <c r="H57" s="31"/>
    </row>
    <row r="62" spans="2:13" ht="10" customHeight="1">
      <c r="M62" s="20"/>
    </row>
    <row r="68" ht="10" customHeight="1"/>
    <row r="72" ht="13.5" customHeight="1"/>
    <row r="75" ht="10" customHeight="1"/>
    <row r="79" ht="10" customHeight="1"/>
    <row r="85" spans="8:8">
      <c r="H85" s="4"/>
    </row>
    <row r="87" spans="8:8">
      <c r="H87" s="1"/>
    </row>
    <row r="89" spans="8:8">
      <c r="H89" s="7"/>
    </row>
    <row r="98" spans="2:13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2:13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2:13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2:13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2:13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2:13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2:13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2:13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2:13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</sheetData>
  <mergeCells count="2">
    <mergeCell ref="B4:L4"/>
    <mergeCell ref="F7:G7"/>
  </mergeCells>
  <phoneticPr fontId="4"/>
  <printOptions gridLinesSet="0"/>
  <pageMargins left="0.23622047244094491" right="0.23622047244094491" top="0.74803149606299213" bottom="0.74803149606299213" header="0.31496062992125984" footer="0.31496062992125984"/>
  <pageSetup paperSize="9" orientation="portrait" cellComments="asDisplayed" r:id="rId1"/>
  <headerFooter alignWithMargins="0">
    <oddHeader xml:space="preserve">&amp;R
&amp;14ワークシート⑧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8DCE-9839-484B-83DE-BB6ED43ECFDF}">
  <dimension ref="B1:N136"/>
  <sheetViews>
    <sheetView showZeros="0" tabSelected="1" workbookViewId="0">
      <selection activeCell="B1" sqref="B1:K1"/>
    </sheetView>
  </sheetViews>
  <sheetFormatPr baseColWidth="10" defaultColWidth="8.83203125" defaultRowHeight="14"/>
  <cols>
    <col min="1" max="1" width="7.6640625" customWidth="1"/>
    <col min="2" max="2" width="9.33203125" customWidth="1"/>
    <col min="3" max="3" width="10.6640625" customWidth="1"/>
    <col min="4" max="4" width="9.1640625" customWidth="1"/>
    <col min="5" max="5" width="11.1640625" customWidth="1"/>
    <col min="6" max="6" width="14.33203125" customWidth="1"/>
    <col min="7" max="7" width="7.5" customWidth="1"/>
    <col min="8" max="8" width="4.5" customWidth="1"/>
    <col min="9" max="9" width="14.83203125" customWidth="1"/>
    <col min="10" max="10" width="6.6640625" style="6" customWidth="1"/>
    <col min="11" max="11" width="7.6640625" customWidth="1"/>
    <col min="12" max="12" width="6.1640625" customWidth="1"/>
    <col min="13" max="13" width="2.83203125" customWidth="1"/>
    <col min="14" max="14" width="1.6640625" customWidth="1"/>
  </cols>
  <sheetData>
    <row r="1" spans="2:13" ht="20" customHeight="1">
      <c r="B1" s="98" t="s">
        <v>10</v>
      </c>
      <c r="C1" s="98"/>
      <c r="D1" s="98"/>
      <c r="E1" s="98"/>
      <c r="F1" s="98"/>
      <c r="G1" s="98"/>
      <c r="H1" s="98"/>
      <c r="I1" s="98"/>
      <c r="J1" s="98"/>
      <c r="K1" s="98"/>
      <c r="L1" s="41"/>
      <c r="M1" s="41"/>
    </row>
    <row r="2" spans="2:13" ht="20" customHeight="1"/>
    <row r="3" spans="2:13" ht="20" customHeight="1">
      <c r="B3" s="2" t="s">
        <v>38</v>
      </c>
    </row>
    <row r="4" spans="2:13" ht="20" customHeight="1">
      <c r="B4" s="2" t="s">
        <v>11</v>
      </c>
      <c r="F4" s="59"/>
      <c r="G4" s="86" t="s">
        <v>0</v>
      </c>
      <c r="I4" s="2" t="s">
        <v>13</v>
      </c>
    </row>
    <row r="5" spans="2:13" ht="20" customHeight="1">
      <c r="B5" s="2"/>
      <c r="F5" s="57"/>
      <c r="G5" s="6"/>
      <c r="I5" s="2"/>
    </row>
    <row r="6" spans="2:13" ht="20" customHeight="1">
      <c r="B6" s="2" t="s">
        <v>25</v>
      </c>
      <c r="F6" s="58"/>
      <c r="G6" s="86" t="s">
        <v>0</v>
      </c>
      <c r="I6" s="2" t="s">
        <v>13</v>
      </c>
    </row>
    <row r="7" spans="2:13" ht="20" customHeight="1">
      <c r="B7" s="2"/>
      <c r="F7" s="40"/>
      <c r="I7" s="2"/>
    </row>
    <row r="8" spans="2:13" ht="20" customHeight="1">
      <c r="B8" t="s">
        <v>31</v>
      </c>
      <c r="G8" s="6"/>
      <c r="H8" s="6"/>
      <c r="I8" s="61"/>
      <c r="J8" s="74" t="s">
        <v>0</v>
      </c>
    </row>
    <row r="9" spans="2:13" ht="20" customHeight="1">
      <c r="F9" s="99" t="s">
        <v>47</v>
      </c>
      <c r="G9" s="99"/>
      <c r="H9" s="99"/>
      <c r="I9" s="95"/>
      <c r="J9" s="91" t="s">
        <v>44</v>
      </c>
    </row>
    <row r="10" spans="2:13" ht="20" customHeight="1">
      <c r="F10" s="100"/>
      <c r="G10" s="100"/>
      <c r="H10" s="6"/>
      <c r="I10" s="18"/>
    </row>
    <row r="11" spans="2:13" ht="20" customHeight="1">
      <c r="B11" t="s">
        <v>26</v>
      </c>
      <c r="D11" s="60"/>
      <c r="F11" s="87"/>
      <c r="I11" s="61">
        <f>I8-I9</f>
        <v>0</v>
      </c>
      <c r="J11" s="74" t="s">
        <v>0</v>
      </c>
    </row>
    <row r="12" spans="2:13" ht="20" customHeight="1">
      <c r="B12" t="s">
        <v>32</v>
      </c>
      <c r="F12" s="101"/>
      <c r="G12" s="101"/>
      <c r="H12" s="6"/>
      <c r="I12" s="18"/>
    </row>
    <row r="13" spans="2:13" ht="20" customHeight="1">
      <c r="F13" s="34"/>
      <c r="I13" s="18"/>
    </row>
    <row r="14" spans="2:13" ht="20" customHeight="1">
      <c r="B14" t="s">
        <v>27</v>
      </c>
      <c r="F14" s="69"/>
      <c r="G14" s="6"/>
      <c r="H14" s="6"/>
      <c r="I14" s="62">
        <f>F17</f>
        <v>0</v>
      </c>
      <c r="J14" s="75" t="s">
        <v>0</v>
      </c>
    </row>
    <row r="15" spans="2:13" ht="20" customHeight="1">
      <c r="B15" t="s">
        <v>33</v>
      </c>
      <c r="F15" s="89"/>
      <c r="G15" s="91" t="s">
        <v>44</v>
      </c>
      <c r="H15" s="6"/>
      <c r="I15" s="18"/>
    </row>
    <row r="16" spans="2:13" ht="20" customHeight="1">
      <c r="B16" t="s">
        <v>37</v>
      </c>
      <c r="F16" s="89"/>
      <c r="G16" s="88" t="s">
        <v>44</v>
      </c>
      <c r="H16" s="6"/>
      <c r="I16" s="18"/>
      <c r="L16" s="8"/>
    </row>
    <row r="17" spans="2:12" ht="20" customHeight="1">
      <c r="E17" s="70" t="s">
        <v>15</v>
      </c>
      <c r="F17" s="90">
        <f>F15+F16</f>
        <v>0</v>
      </c>
      <c r="G17" s="92" t="s">
        <v>44</v>
      </c>
      <c r="H17" s="85"/>
      <c r="I17" s="18"/>
      <c r="L17" s="8"/>
    </row>
    <row r="18" spans="2:12" ht="20" customHeight="1">
      <c r="F18" s="34"/>
      <c r="I18" s="18"/>
    </row>
    <row r="19" spans="2:12" ht="20" customHeight="1">
      <c r="B19" t="s">
        <v>28</v>
      </c>
      <c r="F19" s="18"/>
      <c r="G19" s="6"/>
      <c r="H19" s="6"/>
      <c r="I19" s="62">
        <f>I11+I14</f>
        <v>0</v>
      </c>
      <c r="J19" s="74" t="s">
        <v>0</v>
      </c>
    </row>
    <row r="20" spans="2:12" ht="20" customHeight="1">
      <c r="B20" t="s">
        <v>34</v>
      </c>
      <c r="F20" s="18"/>
      <c r="I20" s="18"/>
    </row>
    <row r="21" spans="2:12" ht="20" customHeight="1">
      <c r="F21" s="18"/>
      <c r="I21" s="18"/>
    </row>
    <row r="22" spans="2:12" ht="20" customHeight="1">
      <c r="B22" t="s">
        <v>46</v>
      </c>
      <c r="E22" s="6"/>
      <c r="F22" s="93"/>
      <c r="G22" s="94" t="s">
        <v>45</v>
      </c>
      <c r="H22" s="85"/>
      <c r="I22" s="72"/>
    </row>
    <row r="23" spans="2:12" ht="20" customHeight="1">
      <c r="B23" t="s">
        <v>39</v>
      </c>
      <c r="F23" s="93"/>
      <c r="G23" s="94" t="s">
        <v>45</v>
      </c>
      <c r="H23" s="85"/>
      <c r="I23" s="18"/>
    </row>
    <row r="24" spans="2:12" ht="20" customHeight="1">
      <c r="B24" t="s">
        <v>40</v>
      </c>
      <c r="F24" s="93"/>
      <c r="G24" s="94" t="s">
        <v>45</v>
      </c>
      <c r="H24" s="85"/>
      <c r="I24" s="18"/>
    </row>
    <row r="25" spans="2:12" ht="20" customHeight="1">
      <c r="F25" s="85"/>
      <c r="G25" s="85"/>
      <c r="H25" s="85"/>
      <c r="I25" s="18"/>
    </row>
    <row r="26" spans="2:12" ht="20" customHeight="1">
      <c r="B26" t="s">
        <v>35</v>
      </c>
      <c r="F26" s="18"/>
      <c r="I26" s="63"/>
      <c r="J26" s="74" t="s">
        <v>0</v>
      </c>
    </row>
    <row r="27" spans="2:12" ht="20" customHeight="1">
      <c r="B27" t="s">
        <v>36</v>
      </c>
      <c r="F27" s="18"/>
      <c r="I27" s="18"/>
    </row>
    <row r="28" spans="2:12" ht="20" customHeight="1">
      <c r="F28" s="18"/>
      <c r="I28" s="18"/>
    </row>
    <row r="29" spans="2:12" ht="20" customHeight="1">
      <c r="B29" t="s">
        <v>29</v>
      </c>
      <c r="F29" s="18"/>
      <c r="H29" s="6"/>
      <c r="I29" s="63">
        <f>I26/0.65</f>
        <v>0</v>
      </c>
      <c r="J29" s="74" t="s">
        <v>0</v>
      </c>
    </row>
    <row r="30" spans="2:12" ht="20" customHeight="1">
      <c r="B30" t="s">
        <v>41</v>
      </c>
      <c r="F30" s="18"/>
      <c r="H30" s="6"/>
      <c r="I30" s="73"/>
      <c r="J30" s="76"/>
    </row>
    <row r="31" spans="2:12" ht="20" customHeight="1">
      <c r="F31" s="68"/>
      <c r="H31" s="6"/>
    </row>
    <row r="32" spans="2:12" ht="20" customHeight="1">
      <c r="B32" t="s">
        <v>30</v>
      </c>
      <c r="F32" s="71"/>
      <c r="H32" s="6"/>
      <c r="I32" s="63" t="e">
        <f>(I29+I8)/(F22/100)</f>
        <v>#DIV/0!</v>
      </c>
      <c r="J32" s="74" t="s">
        <v>0</v>
      </c>
    </row>
    <row r="33" spans="2:13" ht="20" customHeight="1">
      <c r="B33" s="14" t="s">
        <v>42</v>
      </c>
      <c r="C33" s="14"/>
      <c r="D33" s="14"/>
      <c r="E33" s="14"/>
      <c r="F33" s="14"/>
      <c r="G33" s="14"/>
      <c r="H33" s="14"/>
      <c r="I33" s="14"/>
      <c r="J33" s="14"/>
      <c r="L33" s="30"/>
    </row>
    <row r="34" spans="2:13" ht="20" customHeight="1">
      <c r="L34" s="30"/>
    </row>
    <row r="35" spans="2:13" ht="20" customHeight="1">
      <c r="L35" s="36"/>
    </row>
    <row r="36" spans="2:13" ht="20" customHeight="1">
      <c r="L36" s="36"/>
    </row>
    <row r="37" spans="2:13" ht="20.25" customHeight="1">
      <c r="C37" s="29"/>
      <c r="D37" s="29"/>
      <c r="L37" s="36"/>
    </row>
    <row r="38" spans="2:13" ht="13.5" customHeight="1">
      <c r="C38" s="29"/>
      <c r="D38" s="29"/>
      <c r="L38" s="36"/>
    </row>
    <row r="39" spans="2:13" ht="22">
      <c r="B39" s="41"/>
      <c r="C39" s="41"/>
      <c r="D39" s="41"/>
      <c r="E39" s="41"/>
      <c r="F39" s="41"/>
      <c r="G39" s="41"/>
      <c r="H39" s="41"/>
      <c r="I39" s="41"/>
      <c r="J39" s="77"/>
      <c r="K39" s="41"/>
      <c r="L39" s="41"/>
      <c r="M39" s="41"/>
    </row>
    <row r="40" spans="2:13" ht="13.5" customHeight="1">
      <c r="B40" s="28"/>
      <c r="C40" s="28"/>
      <c r="D40" s="28"/>
      <c r="E40" s="28"/>
      <c r="F40" s="28"/>
      <c r="G40" s="28"/>
      <c r="H40" s="28"/>
      <c r="I40" s="28"/>
      <c r="J40" s="78"/>
      <c r="K40" s="28"/>
      <c r="L40" s="28"/>
      <c r="M40" s="28"/>
    </row>
    <row r="41" spans="2:13" ht="17">
      <c r="B41" s="2"/>
      <c r="L41" s="33"/>
    </row>
    <row r="42" spans="2:13" ht="9.75" customHeight="1">
      <c r="B42" s="2"/>
      <c r="L42" s="33"/>
    </row>
    <row r="43" spans="2:13" ht="17">
      <c r="B43" s="2"/>
      <c r="L43" s="33"/>
    </row>
    <row r="44" spans="2:13" ht="22" customHeight="1">
      <c r="B44" s="42"/>
      <c r="C44" s="43"/>
      <c r="D44" s="43"/>
      <c r="E44" s="43"/>
      <c r="F44" s="43"/>
      <c r="G44" s="43"/>
      <c r="H44" s="43"/>
      <c r="I44" s="43"/>
      <c r="J44" s="79"/>
      <c r="K44" s="43"/>
      <c r="L44" s="43"/>
      <c r="M44" s="43"/>
    </row>
    <row r="45" spans="2:13" ht="22" customHeight="1">
      <c r="B45" s="44"/>
      <c r="C45" s="44"/>
      <c r="D45" s="44"/>
      <c r="E45" s="44"/>
      <c r="F45" s="44"/>
      <c r="G45" s="44"/>
      <c r="H45" s="44"/>
      <c r="I45" s="44"/>
      <c r="J45" s="80"/>
      <c r="K45" s="44"/>
      <c r="L45" s="44"/>
      <c r="M45" s="44"/>
    </row>
    <row r="46" spans="2:13" ht="22" customHeight="1">
      <c r="B46" s="44"/>
      <c r="C46" s="44"/>
      <c r="D46" s="44"/>
      <c r="E46" s="44"/>
      <c r="F46" s="44"/>
      <c r="G46" s="44"/>
      <c r="H46" s="44"/>
      <c r="I46" s="44"/>
      <c r="J46" s="80"/>
      <c r="K46" s="44"/>
      <c r="L46" s="44"/>
      <c r="M46" s="44"/>
    </row>
    <row r="47" spans="2:13" ht="22" customHeight="1">
      <c r="B47" s="44"/>
      <c r="C47" s="44"/>
      <c r="D47" s="44"/>
      <c r="E47" s="44"/>
      <c r="F47" s="44"/>
      <c r="G47" s="44"/>
      <c r="H47" s="44"/>
      <c r="I47" s="44"/>
      <c r="J47" s="80"/>
      <c r="K47" s="44"/>
      <c r="L47" s="44"/>
      <c r="M47" s="44"/>
    </row>
    <row r="48" spans="2:13" ht="22" customHeight="1">
      <c r="B48" s="44"/>
      <c r="C48" s="44"/>
      <c r="D48" s="44"/>
      <c r="E48" s="44"/>
      <c r="F48" s="44"/>
      <c r="G48" s="44"/>
      <c r="H48" s="44"/>
      <c r="I48" s="44"/>
      <c r="J48" s="80"/>
      <c r="K48" s="44"/>
      <c r="L48" s="44"/>
      <c r="M48" s="44"/>
    </row>
    <row r="49" spans="2:13" ht="22" customHeight="1">
      <c r="B49" s="44"/>
      <c r="C49" s="44"/>
      <c r="D49" s="44"/>
      <c r="E49" s="44"/>
      <c r="F49" s="44"/>
      <c r="G49" s="44"/>
      <c r="H49" s="44"/>
      <c r="I49" s="44"/>
      <c r="J49" s="80"/>
      <c r="K49" s="44"/>
      <c r="L49" s="44"/>
      <c r="M49" s="44"/>
    </row>
    <row r="50" spans="2:13">
      <c r="F50" s="17"/>
      <c r="G50" s="17"/>
      <c r="H50" s="17"/>
      <c r="I50" s="17"/>
    </row>
    <row r="51" spans="2:13" ht="20" customHeight="1">
      <c r="B51" s="2"/>
      <c r="C51" s="2"/>
      <c r="D51" s="2"/>
      <c r="E51" s="2"/>
      <c r="F51" s="45"/>
      <c r="G51" s="9"/>
      <c r="H51" s="9"/>
      <c r="I51" s="35"/>
      <c r="K51" s="9"/>
      <c r="L51" s="45"/>
      <c r="M51" s="9"/>
    </row>
    <row r="52" spans="2:13" ht="20" customHeight="1">
      <c r="B52" s="18"/>
      <c r="C52" s="2"/>
      <c r="D52" s="2"/>
      <c r="E52" s="2"/>
      <c r="F52" s="45"/>
      <c r="G52" s="9"/>
      <c r="H52" s="9"/>
      <c r="I52" s="45"/>
      <c r="J52" s="81"/>
      <c r="K52" s="9"/>
    </row>
    <row r="53" spans="2:13" ht="17">
      <c r="B53" s="18"/>
      <c r="C53" s="2"/>
      <c r="D53" s="2"/>
      <c r="E53" s="2"/>
      <c r="F53" s="45"/>
      <c r="G53" s="9"/>
      <c r="H53" s="9"/>
      <c r="I53" s="45"/>
      <c r="J53" s="81"/>
      <c r="K53" s="9"/>
    </row>
    <row r="54" spans="2:13">
      <c r="L54" s="46"/>
    </row>
    <row r="55" spans="2:13" ht="20" customHeight="1">
      <c r="B55" s="2"/>
      <c r="L55" s="45"/>
    </row>
    <row r="56" spans="2:13">
      <c r="D56" s="46"/>
      <c r="I56" s="47"/>
      <c r="L56" s="46"/>
    </row>
    <row r="57" spans="2:13">
      <c r="D57" s="46"/>
      <c r="I57" s="47"/>
      <c r="L57" s="46"/>
    </row>
    <row r="58" spans="2:13" ht="14.25" customHeight="1">
      <c r="D58" s="46"/>
      <c r="I58" s="47"/>
      <c r="L58" s="46"/>
    </row>
    <row r="59" spans="2:13" ht="20" customHeight="1">
      <c r="B59" s="2"/>
      <c r="D59" s="46"/>
      <c r="I59" s="47"/>
      <c r="J59" s="82"/>
      <c r="K59" s="5"/>
      <c r="L59" s="45"/>
    </row>
    <row r="60" spans="2:13">
      <c r="D60" s="46"/>
      <c r="I60" s="47"/>
      <c r="L60" s="46"/>
    </row>
    <row r="61" spans="2:13">
      <c r="D61" s="46"/>
      <c r="I61" s="47"/>
      <c r="L61" s="46"/>
    </row>
    <row r="62" spans="2:13" ht="14.25" customHeight="1">
      <c r="D62" s="46"/>
      <c r="I62" s="47"/>
      <c r="L62" s="46"/>
    </row>
    <row r="63" spans="2:13" ht="20" customHeight="1">
      <c r="B63" s="2"/>
      <c r="L63" s="45"/>
    </row>
    <row r="64" spans="2:13">
      <c r="D64" s="26"/>
      <c r="E64" s="14"/>
      <c r="I64" s="46"/>
      <c r="L64" s="46"/>
    </row>
    <row r="65" spans="2:12">
      <c r="D65" s="26"/>
      <c r="E65" s="14"/>
      <c r="I65" s="46"/>
      <c r="L65" s="46"/>
    </row>
    <row r="66" spans="2:12" ht="14.25" customHeight="1">
      <c r="D66" s="26"/>
      <c r="E66" s="14"/>
      <c r="I66" s="46"/>
      <c r="L66" s="46"/>
    </row>
    <row r="67" spans="2:12" ht="20" customHeight="1">
      <c r="B67" s="2"/>
      <c r="L67" s="45"/>
    </row>
    <row r="68" spans="2:12">
      <c r="I68" s="46"/>
      <c r="J68" s="83"/>
      <c r="K68" s="15"/>
      <c r="L68" s="46"/>
    </row>
    <row r="69" spans="2:12">
      <c r="E69" s="46"/>
      <c r="F69" s="27"/>
      <c r="G69" s="14"/>
      <c r="H69" s="14"/>
      <c r="I69" s="46"/>
      <c r="J69" s="83"/>
      <c r="K69" s="15"/>
      <c r="L69" s="46"/>
    </row>
    <row r="70" spans="2:12">
      <c r="C70" s="14"/>
      <c r="I70" s="46"/>
      <c r="L70" s="46"/>
    </row>
    <row r="71" spans="2:12">
      <c r="I71" s="46"/>
      <c r="L71" s="46"/>
    </row>
    <row r="72" spans="2:12">
      <c r="C72" s="14"/>
      <c r="I72" s="46"/>
      <c r="L72" s="46"/>
    </row>
    <row r="73" spans="2:12">
      <c r="C73" s="14"/>
      <c r="I73" s="46"/>
      <c r="L73" s="46"/>
    </row>
    <row r="74" spans="2:12" ht="14.25" customHeight="1">
      <c r="C74" s="14"/>
      <c r="I74" s="46"/>
      <c r="L74" s="46"/>
    </row>
    <row r="75" spans="2:12" ht="20" customHeight="1">
      <c r="B75" s="2"/>
      <c r="I75" s="46"/>
      <c r="L75" s="45"/>
    </row>
    <row r="76" spans="2:12" ht="15" customHeight="1">
      <c r="B76" s="9"/>
      <c r="I76" s="46"/>
    </row>
    <row r="77" spans="2:12" ht="15" customHeight="1">
      <c r="B77" s="9"/>
      <c r="C77" s="46"/>
      <c r="E77" s="32"/>
      <c r="I77" s="46"/>
    </row>
    <row r="78" spans="2:12" ht="15" customHeight="1">
      <c r="B78" s="9"/>
      <c r="E78" s="32"/>
      <c r="I78" s="46"/>
    </row>
    <row r="79" spans="2:12" ht="15" customHeight="1">
      <c r="B79" s="9"/>
      <c r="C79" s="46"/>
      <c r="E79" s="32"/>
      <c r="I79" s="46"/>
    </row>
    <row r="80" spans="2:12" ht="15" customHeight="1">
      <c r="B80" s="9"/>
      <c r="E80" s="32"/>
      <c r="I80" s="46"/>
    </row>
    <row r="81" spans="2:14" ht="15" customHeight="1">
      <c r="B81" s="9"/>
      <c r="C81" s="46"/>
      <c r="E81" s="32"/>
      <c r="I81" s="46"/>
    </row>
    <row r="82" spans="2:14" ht="15" customHeight="1">
      <c r="B82" s="9"/>
      <c r="I82" s="46"/>
    </row>
    <row r="83" spans="2:14" ht="15" customHeight="1">
      <c r="B83" s="9"/>
      <c r="C83" s="8"/>
      <c r="E83" s="32"/>
      <c r="I83" s="46"/>
    </row>
    <row r="84" spans="2:14" ht="15" customHeight="1">
      <c r="B84" s="9"/>
      <c r="I84" s="46"/>
    </row>
    <row r="85" spans="2:14" ht="15" customHeight="1">
      <c r="B85" s="9"/>
      <c r="I85" s="46"/>
    </row>
    <row r="86" spans="2:14" ht="15" customHeight="1">
      <c r="B86" s="9"/>
      <c r="I86" s="46"/>
    </row>
    <row r="87" spans="2:14" ht="15" customHeight="1">
      <c r="B87" s="9"/>
      <c r="I87" s="46"/>
    </row>
    <row r="92" spans="2:14" ht="10" customHeight="1">
      <c r="N92" s="35"/>
    </row>
    <row r="98" ht="10" customHeight="1"/>
    <row r="102" ht="10" customHeight="1"/>
    <row r="105" ht="10" customHeight="1"/>
    <row r="109" ht="10" customHeight="1"/>
    <row r="115" spans="2:14">
      <c r="I115" s="4"/>
    </row>
    <row r="117" spans="2:14">
      <c r="I117" s="46"/>
    </row>
    <row r="119" spans="2:14">
      <c r="I119" s="48"/>
    </row>
    <row r="128" spans="2:14">
      <c r="B128" s="3"/>
      <c r="C128" s="3"/>
      <c r="D128" s="3"/>
      <c r="E128" s="3"/>
      <c r="F128" s="3"/>
      <c r="G128" s="3"/>
      <c r="H128" s="3"/>
      <c r="I128" s="3"/>
      <c r="J128" s="84"/>
      <c r="K128" s="3"/>
      <c r="L128" s="3"/>
      <c r="M128" s="3"/>
      <c r="N128" s="3"/>
    </row>
    <row r="129" spans="2:14">
      <c r="B129" s="3"/>
      <c r="C129" s="3"/>
      <c r="D129" s="3"/>
      <c r="E129" s="3"/>
      <c r="F129" s="3"/>
      <c r="G129" s="3"/>
      <c r="H129" s="3"/>
      <c r="I129" s="3"/>
      <c r="J129" s="84"/>
      <c r="K129" s="3"/>
      <c r="L129" s="3"/>
      <c r="M129" s="3"/>
      <c r="N129" s="3"/>
    </row>
    <row r="130" spans="2:14">
      <c r="B130" s="3"/>
      <c r="C130" s="3"/>
      <c r="D130" s="3"/>
      <c r="E130" s="3"/>
      <c r="F130" s="3"/>
      <c r="G130" s="3"/>
      <c r="H130" s="3"/>
      <c r="I130" s="3"/>
      <c r="J130" s="84"/>
      <c r="K130" s="3"/>
      <c r="L130" s="3"/>
      <c r="M130" s="3"/>
      <c r="N130" s="3"/>
    </row>
    <row r="131" spans="2:14">
      <c r="B131" s="3"/>
      <c r="C131" s="3"/>
      <c r="D131" s="3"/>
      <c r="E131" s="3"/>
      <c r="F131" s="3"/>
      <c r="G131" s="3"/>
      <c r="H131" s="3"/>
      <c r="I131" s="3"/>
      <c r="J131" s="84"/>
      <c r="K131" s="3"/>
      <c r="L131" s="3"/>
      <c r="M131" s="3"/>
      <c r="N131" s="3"/>
    </row>
    <row r="132" spans="2:14">
      <c r="B132" s="3"/>
      <c r="C132" s="3"/>
      <c r="D132" s="3"/>
      <c r="E132" s="3"/>
      <c r="F132" s="3"/>
      <c r="G132" s="3"/>
      <c r="H132" s="3"/>
      <c r="I132" s="3"/>
      <c r="J132" s="84"/>
      <c r="K132" s="3"/>
      <c r="L132" s="3"/>
      <c r="M132" s="3"/>
      <c r="N132" s="3"/>
    </row>
    <row r="133" spans="2:14">
      <c r="B133" s="3"/>
      <c r="C133" s="3"/>
      <c r="D133" s="3"/>
      <c r="E133" s="3"/>
      <c r="F133" s="3"/>
      <c r="G133" s="3"/>
      <c r="H133" s="3"/>
      <c r="I133" s="3"/>
      <c r="J133" s="84"/>
      <c r="K133" s="3"/>
      <c r="L133" s="3"/>
      <c r="M133" s="3"/>
      <c r="N133" s="3"/>
    </row>
    <row r="134" spans="2:14">
      <c r="B134" s="3"/>
      <c r="C134" s="3"/>
      <c r="D134" s="3"/>
      <c r="E134" s="3"/>
      <c r="F134" s="3"/>
      <c r="G134" s="3"/>
      <c r="H134" s="3"/>
      <c r="I134" s="3"/>
      <c r="J134" s="84"/>
      <c r="K134" s="3"/>
      <c r="L134" s="3"/>
      <c r="M134" s="3"/>
      <c r="N134" s="3"/>
    </row>
    <row r="135" spans="2:14">
      <c r="B135" s="3"/>
      <c r="C135" s="3"/>
      <c r="D135" s="3"/>
      <c r="E135" s="3"/>
      <c r="F135" s="3"/>
      <c r="G135" s="3"/>
      <c r="H135" s="3"/>
      <c r="I135" s="3"/>
      <c r="J135" s="84"/>
      <c r="K135" s="3"/>
      <c r="L135" s="3"/>
      <c r="M135" s="3"/>
      <c r="N135" s="3"/>
    </row>
    <row r="136" spans="2:14">
      <c r="B136" s="3"/>
      <c r="C136" s="3"/>
      <c r="D136" s="3"/>
      <c r="E136" s="3"/>
      <c r="F136" s="3"/>
      <c r="G136" s="3"/>
      <c r="H136" s="3"/>
      <c r="I136" s="3"/>
      <c r="J136" s="84"/>
      <c r="K136" s="3"/>
      <c r="L136" s="3"/>
      <c r="M136" s="3"/>
      <c r="N136" s="3"/>
    </row>
  </sheetData>
  <mergeCells count="4">
    <mergeCell ref="B1:K1"/>
    <mergeCell ref="F9:H9"/>
    <mergeCell ref="F10:G10"/>
    <mergeCell ref="F12:G12"/>
  </mergeCells>
  <phoneticPr fontId="16"/>
  <printOptions gridLinesSet="0"/>
  <pageMargins left="0.23622047244094491" right="0.23622047244094491" top="0.74803149606299213" bottom="0.74803149606299213" header="0.31496062992125984" footer="0.31496062992125984"/>
  <pageSetup paperSize="9" pageOrder="overThenDown" orientation="portrait" r:id="rId1"/>
  <headerFooter alignWithMargins="0">
    <oddHeader xml:space="preserve">&amp;R&amp;14ワークシート⑧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目標経常利益</vt:lpstr>
      <vt:lpstr>資金繰り必要利益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田嶋　実</dc:creator>
  <cp:lastModifiedBy>敬天合同会社</cp:lastModifiedBy>
  <cp:lastPrinted>2023-08-14T11:56:06Z</cp:lastPrinted>
  <dcterms:created xsi:type="dcterms:W3CDTF">1999-02-04T11:02:05Z</dcterms:created>
  <dcterms:modified xsi:type="dcterms:W3CDTF">2023-09-04T05:31:14Z</dcterms:modified>
</cp:coreProperties>
</file>