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04667A\usr\倫理経営実践塾テキスト用データ\"/>
    </mc:Choice>
  </mc:AlternateContent>
  <xr:revisionPtr revIDLastSave="0" documentId="13_ncr:1_{A92A5E4C-4D46-48E6-8C9F-DDBCF5D75E02}" xr6:coauthVersionLast="47" xr6:coauthVersionMax="47" xr10:uidLastSave="{00000000-0000-0000-0000-000000000000}"/>
  <bookViews>
    <workbookView xWindow="-120" yWindow="-120" windowWidth="19800" windowHeight="11760" tabRatio="853" xr2:uid="{00000000-000D-0000-FFFF-FFFF00000000}"/>
  </bookViews>
  <sheets>
    <sheet name="R3.6 (予)" sheetId="328" r:id="rId1"/>
    <sheet name="R3.5 (予)" sheetId="327" r:id="rId2"/>
  </sheets>
  <definedNames>
    <definedName name="_xlnm.Print_Area" localSheetId="1">'R3.5 (予)'!$A$1:$G$50</definedName>
    <definedName name="_xlnm.Print_Area" localSheetId="0">'R3.6 (予)'!$A$1:$G$56</definedName>
    <definedName name="_xlnm.Print_Titles" localSheetId="1">'R3.5 (予)'!$1:$6</definedName>
    <definedName name="_xlnm.Print_Titles" localSheetId="0">'R3.6 (予)'!$1:$6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7" i="328" l="1"/>
  <c r="E57" i="328"/>
  <c r="F51" i="327"/>
  <c r="E51" i="327"/>
  <c r="G8" i="327" l="1"/>
  <c r="G9" i="327" s="1"/>
  <c r="G10" i="327" s="1"/>
  <c r="G11" i="327" s="1"/>
  <c r="G12" i="327" s="1"/>
  <c r="G13" i="327" s="1"/>
  <c r="G14" i="327" s="1"/>
  <c r="G15" i="327" s="1"/>
  <c r="G16" i="327" s="1"/>
  <c r="G17" i="327" s="1"/>
  <c r="G18" i="327" s="1"/>
  <c r="G19" i="327" s="1"/>
  <c r="G20" i="327" s="1"/>
  <c r="G21" i="327" s="1"/>
  <c r="G22" i="327" s="1"/>
  <c r="G23" i="327" s="1"/>
  <c r="G24" i="327" s="1"/>
  <c r="G25" i="327" s="1"/>
  <c r="G26" i="327" s="1"/>
  <c r="G27" i="327" s="1"/>
  <c r="G28" i="327" s="1"/>
  <c r="G29" i="327" s="1"/>
  <c r="G30" i="327" s="1"/>
  <c r="G31" i="327" s="1"/>
  <c r="G32" i="327" s="1"/>
  <c r="G33" i="327" s="1"/>
  <c r="G34" i="327" s="1"/>
  <c r="G35" i="327" s="1"/>
  <c r="G36" i="327" s="1"/>
  <c r="G37" i="327" s="1"/>
  <c r="G38" i="327" s="1"/>
  <c r="G39" i="327" s="1"/>
  <c r="G40" i="327" s="1"/>
  <c r="G41" i="327" s="1"/>
  <c r="G42" i="327" s="1"/>
  <c r="G43" i="327" s="1"/>
  <c r="G44" i="327" s="1"/>
  <c r="G45" i="327" s="1"/>
  <c r="G46" i="327" s="1"/>
  <c r="G47" i="327" s="1"/>
  <c r="G48" i="327" s="1"/>
  <c r="G49" i="327" s="1"/>
  <c r="G7" i="328" s="1"/>
  <c r="G8" i="328" l="1"/>
  <c r="G9" i="328" s="1"/>
  <c r="G10" i="328" s="1"/>
  <c r="G11" i="328" s="1"/>
  <c r="G12" i="328" s="1"/>
  <c r="G13" i="328" s="1"/>
  <c r="G14" i="328" s="1"/>
  <c r="G15" i="328" s="1"/>
  <c r="G16" i="328" s="1"/>
  <c r="G17" i="328" s="1"/>
  <c r="G18" i="328" s="1"/>
  <c r="G19" i="328" s="1"/>
  <c r="G20" i="328" s="1"/>
  <c r="G21" i="328" s="1"/>
  <c r="G22" i="328" s="1"/>
  <c r="G23" i="328" s="1"/>
  <c r="G24" i="328" s="1"/>
  <c r="G25" i="328" s="1"/>
  <c r="G26" i="328" s="1"/>
  <c r="G27" i="328" s="1"/>
  <c r="G28" i="328" s="1"/>
  <c r="G29" i="328" s="1"/>
  <c r="G30" i="328" s="1"/>
  <c r="G31" i="328" s="1"/>
  <c r="G32" i="328" s="1"/>
  <c r="G33" i="328" s="1"/>
  <c r="G34" i="328" s="1"/>
  <c r="G35" i="328" s="1"/>
  <c r="G36" i="328" s="1"/>
  <c r="G37" i="328" s="1"/>
  <c r="G38" i="328" s="1"/>
  <c r="G39" i="328" s="1"/>
  <c r="G40" i="328" s="1"/>
  <c r="G41" i="328" s="1"/>
  <c r="G42" i="328" s="1"/>
  <c r="G43" i="328" s="1"/>
  <c r="G44" i="328" s="1"/>
  <c r="G45" i="328" s="1"/>
  <c r="G46" i="328" s="1"/>
  <c r="G47" i="328" s="1"/>
  <c r="G48" i="328" s="1"/>
  <c r="G49" i="328" s="1"/>
  <c r="G50" i="328" s="1"/>
  <c r="G51" i="328" s="1"/>
  <c r="G52" i="328" s="1"/>
  <c r="G53" i="328" s="1"/>
  <c r="G54" i="328" s="1"/>
  <c r="G55" i="328" s="1"/>
  <c r="G56" i="328" s="1"/>
</calcChain>
</file>

<file path=xl/sharedStrings.xml><?xml version="1.0" encoding="utf-8"?>
<sst xmlns="http://schemas.openxmlformats.org/spreadsheetml/2006/main" count="210" uniqueCount="96">
  <si>
    <t>17</t>
    <phoneticPr fontId="2"/>
  </si>
  <si>
    <t>*</t>
    <phoneticPr fontId="2"/>
  </si>
  <si>
    <t>10</t>
    <phoneticPr fontId="2"/>
  </si>
  <si>
    <t>27</t>
    <phoneticPr fontId="2"/>
  </si>
  <si>
    <t>積立定期</t>
    <rPh sb="0" eb="2">
      <t>ツミタテ</t>
    </rPh>
    <rPh sb="2" eb="4">
      <t>テイキ</t>
    </rPh>
    <phoneticPr fontId="2"/>
  </si>
  <si>
    <t>22</t>
    <phoneticPr fontId="2"/>
  </si>
  <si>
    <t>5</t>
    <phoneticPr fontId="2"/>
  </si>
  <si>
    <t>3</t>
    <phoneticPr fontId="2"/>
  </si>
  <si>
    <t>25</t>
    <phoneticPr fontId="2"/>
  </si>
  <si>
    <t>7</t>
    <phoneticPr fontId="2"/>
  </si>
  <si>
    <t>15</t>
    <phoneticPr fontId="2"/>
  </si>
  <si>
    <t>28</t>
    <phoneticPr fontId="2"/>
  </si>
  <si>
    <t>26</t>
    <phoneticPr fontId="2"/>
  </si>
  <si>
    <t>20</t>
    <phoneticPr fontId="2"/>
  </si>
  <si>
    <t>6</t>
    <phoneticPr fontId="2"/>
  </si>
  <si>
    <t>8</t>
    <phoneticPr fontId="2"/>
  </si>
  <si>
    <t>摘要</t>
    <rPh sb="0" eb="2">
      <t>テキヨウ</t>
    </rPh>
    <phoneticPr fontId="2"/>
  </si>
  <si>
    <t>入金</t>
    <rPh sb="0" eb="2">
      <t>ニュウキン</t>
    </rPh>
    <phoneticPr fontId="2"/>
  </si>
  <si>
    <t>支払</t>
    <rPh sb="0" eb="2">
      <t>シハライ</t>
    </rPh>
    <phoneticPr fontId="2"/>
  </si>
  <si>
    <t>資　金　繰　り　予　定　表</t>
    <rPh sb="0" eb="1">
      <t>シ</t>
    </rPh>
    <rPh sb="2" eb="3">
      <t>キン</t>
    </rPh>
    <rPh sb="4" eb="5">
      <t>グ</t>
    </rPh>
    <rPh sb="8" eb="9">
      <t>ヨ</t>
    </rPh>
    <rPh sb="10" eb="11">
      <t>サダム</t>
    </rPh>
    <rPh sb="12" eb="13">
      <t>ヒョウ</t>
    </rPh>
    <phoneticPr fontId="2"/>
  </si>
  <si>
    <t>残高</t>
    <rPh sb="0" eb="2">
      <t>ザンダカ</t>
    </rPh>
    <phoneticPr fontId="2"/>
  </si>
  <si>
    <t>電気料</t>
    <rPh sb="0" eb="2">
      <t>デンキ</t>
    </rPh>
    <rPh sb="2" eb="3">
      <t>リョウ</t>
    </rPh>
    <phoneticPr fontId="2"/>
  </si>
  <si>
    <t>4</t>
    <phoneticPr fontId="2"/>
  </si>
  <si>
    <t>住民税支払</t>
    <rPh sb="0" eb="3">
      <t>ジュウミンゼイ</t>
    </rPh>
    <rPh sb="3" eb="5">
      <t>シハラ</t>
    </rPh>
    <phoneticPr fontId="2"/>
  </si>
  <si>
    <t>社会保険料</t>
    <rPh sb="0" eb="2">
      <t>シャカイ</t>
    </rPh>
    <rPh sb="2" eb="5">
      <t>ホケンリョウ</t>
    </rPh>
    <phoneticPr fontId="2"/>
  </si>
  <si>
    <t>繰越額</t>
    <rPh sb="0" eb="2">
      <t>クリコシ</t>
    </rPh>
    <rPh sb="2" eb="3">
      <t>ガク</t>
    </rPh>
    <phoneticPr fontId="2"/>
  </si>
  <si>
    <t>23</t>
    <phoneticPr fontId="2"/>
  </si>
  <si>
    <t>一括支払</t>
    <rPh sb="0" eb="2">
      <t>イッカツ</t>
    </rPh>
    <rPh sb="2" eb="4">
      <t>シハライ</t>
    </rPh>
    <phoneticPr fontId="2"/>
  </si>
  <si>
    <t>北陸より</t>
    <rPh sb="0" eb="2">
      <t>ホクリク</t>
    </rPh>
    <phoneticPr fontId="2"/>
  </si>
  <si>
    <t>末</t>
    <rPh sb="0" eb="1">
      <t>マツ</t>
    </rPh>
    <phoneticPr fontId="2"/>
  </si>
  <si>
    <t>処理ｺｰﾄﾞ</t>
    <rPh sb="0" eb="2">
      <t>ショリ</t>
    </rPh>
    <phoneticPr fontId="2"/>
  </si>
  <si>
    <t>3-4</t>
    <phoneticPr fontId="2"/>
  </si>
  <si>
    <t>2117A</t>
    <phoneticPr fontId="2"/>
  </si>
  <si>
    <t>小口</t>
    <rPh sb="0" eb="2">
      <t>コグチ</t>
    </rPh>
    <phoneticPr fontId="2"/>
  </si>
  <si>
    <t>6月</t>
    <rPh sb="1" eb="2">
      <t>ガツ</t>
    </rPh>
    <phoneticPr fontId="2"/>
  </si>
  <si>
    <t>基準日</t>
    <rPh sb="0" eb="2">
      <t>キジュン</t>
    </rPh>
    <rPh sb="2" eb="3">
      <t>ビ</t>
    </rPh>
    <phoneticPr fontId="2"/>
  </si>
  <si>
    <t>小口資金</t>
    <rPh sb="0" eb="2">
      <t>コグチ</t>
    </rPh>
    <rPh sb="2" eb="4">
      <t>シキン</t>
    </rPh>
    <phoneticPr fontId="2"/>
  </si>
  <si>
    <t>給与資金決済</t>
    <rPh sb="0" eb="2">
      <t>キュウヨ</t>
    </rPh>
    <rPh sb="2" eb="4">
      <t>シキン</t>
    </rPh>
    <rPh sb="4" eb="6">
      <t>ケッサイ</t>
    </rPh>
    <phoneticPr fontId="2"/>
  </si>
  <si>
    <t>5月</t>
    <rPh sb="1" eb="2">
      <t>ガツ</t>
    </rPh>
    <phoneticPr fontId="2"/>
  </si>
  <si>
    <t>金信より振替</t>
    <rPh sb="0" eb="1">
      <t>キン</t>
    </rPh>
    <rPh sb="1" eb="2">
      <t>シン</t>
    </rPh>
    <rPh sb="4" eb="6">
      <t>フリカエ</t>
    </rPh>
    <phoneticPr fontId="2"/>
  </si>
  <si>
    <t>ＩＢ手数料</t>
    <rPh sb="2" eb="5">
      <t>テスウリョウ</t>
    </rPh>
    <phoneticPr fontId="2"/>
  </si>
  <si>
    <t>22</t>
  </si>
  <si>
    <t>水道料（奇数月　6,000位）</t>
    <rPh sb="0" eb="3">
      <t>スイドウリョウ</t>
    </rPh>
    <rPh sb="4" eb="6">
      <t>キスウ</t>
    </rPh>
    <rPh sb="6" eb="7">
      <t>ツキ</t>
    </rPh>
    <rPh sb="13" eb="14">
      <t>クライ</t>
    </rPh>
    <phoneticPr fontId="2"/>
  </si>
  <si>
    <t>20</t>
  </si>
  <si>
    <t>消費税　中間納付</t>
    <rPh sb="0" eb="3">
      <t>ショウヒゼイ</t>
    </rPh>
    <rPh sb="4" eb="6">
      <t>チュウカン</t>
    </rPh>
    <rPh sb="6" eb="8">
      <t>ノウフ</t>
    </rPh>
    <phoneticPr fontId="2"/>
  </si>
  <si>
    <t>その他支払</t>
    <rPh sb="2" eb="3">
      <t>タ</t>
    </rPh>
    <rPh sb="3" eb="5">
      <t>シハライ</t>
    </rPh>
    <phoneticPr fontId="2"/>
  </si>
  <si>
    <t>5</t>
    <phoneticPr fontId="2"/>
  </si>
  <si>
    <t>31</t>
    <phoneticPr fontId="2"/>
  </si>
  <si>
    <t>25</t>
    <phoneticPr fontId="2"/>
  </si>
  <si>
    <t>15</t>
    <phoneticPr fontId="2"/>
  </si>
  <si>
    <t>実残</t>
    <rPh sb="0" eb="2">
      <t>ジツザン</t>
    </rPh>
    <phoneticPr fontId="2"/>
  </si>
  <si>
    <t>6</t>
    <phoneticPr fontId="2"/>
  </si>
  <si>
    <t>その他支出</t>
    <rPh sb="2" eb="3">
      <t>タ</t>
    </rPh>
    <rPh sb="3" eb="5">
      <t>シシュツ</t>
    </rPh>
    <phoneticPr fontId="2"/>
  </si>
  <si>
    <t>17</t>
    <phoneticPr fontId="2"/>
  </si>
  <si>
    <t>その他入金</t>
    <rPh sb="2" eb="3">
      <t>タ</t>
    </rPh>
    <rPh sb="3" eb="5">
      <t>ニュウキン</t>
    </rPh>
    <phoneticPr fontId="2"/>
  </si>
  <si>
    <t>その他支払</t>
    <rPh sb="2" eb="3">
      <t>タ</t>
    </rPh>
    <rPh sb="3" eb="5">
      <t>シハライ</t>
    </rPh>
    <phoneticPr fontId="2"/>
  </si>
  <si>
    <t>27</t>
    <phoneticPr fontId="2"/>
  </si>
  <si>
    <t>その他支払</t>
    <rPh sb="2" eb="3">
      <t>タ</t>
    </rPh>
    <rPh sb="3" eb="5">
      <t>シハライ</t>
    </rPh>
    <phoneticPr fontId="2"/>
  </si>
  <si>
    <t>普通預金　　</t>
    <rPh sb="0" eb="2">
      <t>フツウ</t>
    </rPh>
    <rPh sb="2" eb="4">
      <t>ヨキン</t>
    </rPh>
    <phoneticPr fontId="2"/>
  </si>
  <si>
    <t>ガソリン代</t>
    <rPh sb="4" eb="5">
      <t>ダイ</t>
    </rPh>
    <phoneticPr fontId="2"/>
  </si>
  <si>
    <t>C.C</t>
    <phoneticPr fontId="2"/>
  </si>
  <si>
    <t>源泉税／給与・賞与</t>
    <rPh sb="0" eb="2">
      <t>ゲンセン</t>
    </rPh>
    <rPh sb="2" eb="3">
      <t>ゼイ</t>
    </rPh>
    <rPh sb="4" eb="6">
      <t>キュウヨ</t>
    </rPh>
    <rPh sb="7" eb="9">
      <t>ショウヨ</t>
    </rPh>
    <phoneticPr fontId="2"/>
  </si>
  <si>
    <t>借入金返済</t>
  </si>
  <si>
    <t>当座借り越し返済</t>
    <rPh sb="0" eb="2">
      <t>トウザ</t>
    </rPh>
    <rPh sb="2" eb="3">
      <t>カ</t>
    </rPh>
    <rPh sb="4" eb="5">
      <t>コ</t>
    </rPh>
    <rPh sb="6" eb="8">
      <t>ヘンサイ</t>
    </rPh>
    <phoneticPr fontId="2"/>
  </si>
  <si>
    <t>生命保険料</t>
    <rPh sb="0" eb="2">
      <t>セイメイ</t>
    </rPh>
    <rPh sb="2" eb="4">
      <t>ホケン</t>
    </rPh>
    <rPh sb="4" eb="5">
      <t>リョウ</t>
    </rPh>
    <phoneticPr fontId="2"/>
  </si>
  <si>
    <t xml:space="preserve">生命 </t>
    <rPh sb="0" eb="2">
      <t>セイメイ</t>
    </rPh>
    <phoneticPr fontId="2"/>
  </si>
  <si>
    <t>借入金返済</t>
    <rPh sb="0" eb="5">
      <t>カリイレキンヘンサイ</t>
    </rPh>
    <phoneticPr fontId="2"/>
  </si>
  <si>
    <t>源泉税／給与</t>
    <rPh sb="0" eb="2">
      <t>ゲンセン</t>
    </rPh>
    <rPh sb="2" eb="3">
      <t>ゼイ</t>
    </rPh>
    <rPh sb="4" eb="6">
      <t>キュウヨ</t>
    </rPh>
    <phoneticPr fontId="2"/>
  </si>
  <si>
    <t>当座借り越し返済　6/10</t>
    <rPh sb="0" eb="2">
      <t>トウザ</t>
    </rPh>
    <rPh sb="2" eb="3">
      <t>カ</t>
    </rPh>
    <rPh sb="4" eb="5">
      <t>コ</t>
    </rPh>
    <rPh sb="6" eb="8">
      <t>ヘンサイ</t>
    </rPh>
    <phoneticPr fontId="2"/>
  </si>
  <si>
    <t>当座借り越し返済　6/11</t>
    <rPh sb="0" eb="2">
      <t>トウザ</t>
    </rPh>
    <rPh sb="2" eb="3">
      <t>カ</t>
    </rPh>
    <rPh sb="4" eb="5">
      <t>コ</t>
    </rPh>
    <rPh sb="6" eb="8">
      <t>ヘンサイ</t>
    </rPh>
    <phoneticPr fontId="2"/>
  </si>
  <si>
    <t>保険料</t>
    <rPh sb="0" eb="2">
      <t>ホケン</t>
    </rPh>
    <rPh sb="2" eb="3">
      <t>リョウ</t>
    </rPh>
    <phoneticPr fontId="2"/>
  </si>
  <si>
    <t>生命</t>
    <rPh sb="0" eb="2">
      <t>セイメイ</t>
    </rPh>
    <phoneticPr fontId="2"/>
  </si>
  <si>
    <t>○○</t>
    <phoneticPr fontId="2"/>
  </si>
  <si>
    <t>○○より振替</t>
    <rPh sb="4" eb="6">
      <t>フリカエ</t>
    </rPh>
    <phoneticPr fontId="2"/>
  </si>
  <si>
    <t>○○より入金</t>
    <rPh sb="4" eb="6">
      <t>ニュウキン</t>
    </rPh>
    <phoneticPr fontId="2"/>
  </si>
  <si>
    <t>ｺﾋﾟ○○料金</t>
    <rPh sb="5" eb="7">
      <t>リョウキン</t>
    </rPh>
    <phoneticPr fontId="2"/>
  </si>
  <si>
    <t>車両借上料</t>
    <rPh sb="0" eb="2">
      <t>シャリョウ</t>
    </rPh>
    <rPh sb="2" eb="3">
      <t>シャク</t>
    </rPh>
    <rPh sb="3" eb="4">
      <t>ジョウ</t>
    </rPh>
    <rPh sb="4" eb="5">
      <t>リョウ</t>
    </rPh>
    <phoneticPr fontId="2"/>
  </si>
  <si>
    <t>旅行積立</t>
    <rPh sb="0" eb="2">
      <t>リョコウ</t>
    </rPh>
    <rPh sb="2" eb="4">
      <t>ツミタテ</t>
    </rPh>
    <phoneticPr fontId="2"/>
  </si>
  <si>
    <t>1-10日　売掛振込○○</t>
    <rPh sb="4" eb="5">
      <t>ニチ</t>
    </rPh>
    <rPh sb="6" eb="8">
      <t>ウリカケ</t>
    </rPh>
    <rPh sb="8" eb="10">
      <t>フリコミ</t>
    </rPh>
    <phoneticPr fontId="2"/>
  </si>
  <si>
    <t>カード</t>
    <phoneticPr fontId="2"/>
  </si>
  <si>
    <t>有線ﾌ</t>
    <rPh sb="0" eb="2">
      <t>ユウセン</t>
    </rPh>
    <phoneticPr fontId="2"/>
  </si>
  <si>
    <t>11-20日　売掛振込○○</t>
    <rPh sb="5" eb="6">
      <t>ニチ</t>
    </rPh>
    <rPh sb="7" eb="9">
      <t>ウリカケ</t>
    </rPh>
    <rPh sb="9" eb="11">
      <t>フリコミ</t>
    </rPh>
    <phoneticPr fontId="2"/>
  </si>
  <si>
    <t>○○　3,6,9,12月に発生66,000円</t>
    <rPh sb="11" eb="12">
      <t>ツキ</t>
    </rPh>
    <rPh sb="13" eb="15">
      <t>ハッセイ</t>
    </rPh>
    <rPh sb="21" eb="22">
      <t>エン</t>
    </rPh>
    <phoneticPr fontId="2"/>
  </si>
  <si>
    <t>配送費</t>
    <rPh sb="0" eb="3">
      <t>ハイソウヒ</t>
    </rPh>
    <phoneticPr fontId="2"/>
  </si>
  <si>
    <t>負担金</t>
    <rPh sb="0" eb="3">
      <t>フタンキン</t>
    </rPh>
    <phoneticPr fontId="2"/>
  </si>
  <si>
    <t>○○より入金　5/31</t>
    <rPh sb="4" eb="6">
      <t>ニュウキン</t>
    </rPh>
    <phoneticPr fontId="2"/>
  </si>
  <si>
    <t>借入金返済　</t>
    <rPh sb="0" eb="2">
      <t>カリイレ</t>
    </rPh>
    <rPh sb="2" eb="3">
      <t>キン</t>
    </rPh>
    <rPh sb="3" eb="5">
      <t>ヘンサイ</t>
    </rPh>
    <phoneticPr fontId="2"/>
  </si>
  <si>
    <t>21-31日売掛振込○○</t>
    <rPh sb="5" eb="6">
      <t>ニチ</t>
    </rPh>
    <rPh sb="6" eb="8">
      <t>ウリカケ</t>
    </rPh>
    <rPh sb="8" eb="10">
      <t>フリコミ</t>
    </rPh>
    <phoneticPr fontId="2"/>
  </si>
  <si>
    <t>○○より入金　5/29入金済</t>
    <rPh sb="4" eb="6">
      <t>ニュウキン</t>
    </rPh>
    <rPh sb="11" eb="13">
      <t>ニュウキン</t>
    </rPh>
    <rPh sb="13" eb="14">
      <t>スミ</t>
    </rPh>
    <phoneticPr fontId="2"/>
  </si>
  <si>
    <t>○○資金決済</t>
    <rPh sb="2" eb="4">
      <t>シキン</t>
    </rPh>
    <rPh sb="4" eb="6">
      <t>ケッサイ</t>
    </rPh>
    <phoneticPr fontId="2"/>
  </si>
  <si>
    <t>車両借上</t>
    <rPh sb="0" eb="2">
      <t>シャリョウ</t>
    </rPh>
    <rPh sb="2" eb="3">
      <t>シャク</t>
    </rPh>
    <rPh sb="3" eb="4">
      <t>ジョウ</t>
    </rPh>
    <phoneticPr fontId="2"/>
  </si>
  <si>
    <t>カード支払い</t>
    <rPh sb="3" eb="5">
      <t>シハラ</t>
    </rPh>
    <phoneticPr fontId="2"/>
  </si>
  <si>
    <t>有線</t>
    <rPh sb="0" eb="2">
      <t>ユウセン</t>
    </rPh>
    <phoneticPr fontId="2"/>
  </si>
  <si>
    <t>保険</t>
    <rPh sb="0" eb="2">
      <t>ホケン</t>
    </rPh>
    <phoneticPr fontId="2"/>
  </si>
  <si>
    <t>○○より入金　6/29</t>
    <rPh sb="4" eb="6">
      <t>ニュウキン</t>
    </rPh>
    <phoneticPr fontId="2"/>
  </si>
  <si>
    <t>買掛金支払</t>
    <rPh sb="0" eb="3">
      <t>カイカケキン</t>
    </rPh>
    <rPh sb="3" eb="5">
      <t>シハライ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</si>
</sst>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rgb="FFFFCCCC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02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49" fontId="0" fillId="0" borderId="3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38" fontId="3" fillId="0" borderId="0" xfId="0" applyNumberFormat="1" applyFont="1" applyAlignment="1">
      <alignment horizontal="center" vertical="center"/>
    </xf>
    <xf numFmtId="38" fontId="0" fillId="0" borderId="0" xfId="0" applyNumberFormat="1"/>
    <xf numFmtId="38" fontId="0" fillId="0" borderId="7" xfId="0" applyNumberFormat="1" applyBorder="1" applyAlignment="1">
      <alignment horizontal="center"/>
    </xf>
    <xf numFmtId="38" fontId="1" fillId="0" borderId="8" xfId="1" applyBorder="1" applyAlignment="1">
      <alignment horizontal="right"/>
    </xf>
    <xf numFmtId="38" fontId="1" fillId="0" borderId="0" xfId="1"/>
    <xf numFmtId="0" fontId="0" fillId="0" borderId="5" xfId="0" applyBorder="1" applyAlignment="1">
      <alignment shrinkToFit="1"/>
    </xf>
    <xf numFmtId="49" fontId="0" fillId="0" borderId="5" xfId="0" applyNumberFormat="1" applyBorder="1" applyAlignment="1">
      <alignment horizontal="center"/>
    </xf>
    <xf numFmtId="49" fontId="0" fillId="0" borderId="9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49" fontId="0" fillId="0" borderId="13" xfId="0" applyNumberFormat="1" applyBorder="1" applyAlignment="1">
      <alignment horizontal="center"/>
    </xf>
    <xf numFmtId="49" fontId="0" fillId="0" borderId="15" xfId="0" applyNumberFormat="1" applyBorder="1" applyAlignment="1">
      <alignment horizontal="center"/>
    </xf>
    <xf numFmtId="38" fontId="1" fillId="0" borderId="16" xfId="1" applyBorder="1" applyAlignment="1">
      <alignment horizontal="right"/>
    </xf>
    <xf numFmtId="176" fontId="4" fillId="0" borderId="8" xfId="1" applyNumberFormat="1" applyFont="1" applyBorder="1" applyAlignment="1">
      <alignment horizontal="center"/>
    </xf>
    <xf numFmtId="0" fontId="0" fillId="0" borderId="0" xfId="0" applyAlignment="1">
      <alignment shrinkToFit="1"/>
    </xf>
    <xf numFmtId="0" fontId="0" fillId="0" borderId="2" xfId="0" applyBorder="1" applyAlignment="1">
      <alignment horizontal="center" shrinkToFit="1"/>
    </xf>
    <xf numFmtId="0" fontId="0" fillId="0" borderId="4" xfId="0" applyBorder="1" applyAlignment="1">
      <alignment horizontal="center" shrinkToFit="1"/>
    </xf>
    <xf numFmtId="0" fontId="0" fillId="0" borderId="4" xfId="0" applyBorder="1" applyAlignment="1">
      <alignment shrinkToFit="1"/>
    </xf>
    <xf numFmtId="0" fontId="0" fillId="0" borderId="5" xfId="0" applyBorder="1" applyAlignment="1">
      <alignment horizontal="left"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center" shrinkToFit="1"/>
    </xf>
    <xf numFmtId="0" fontId="0" fillId="0" borderId="5" xfId="0" applyBorder="1" applyAlignment="1">
      <alignment horizontal="center" shrinkToFit="1"/>
    </xf>
    <xf numFmtId="0" fontId="0" fillId="0" borderId="10" xfId="0" applyBorder="1" applyAlignment="1">
      <alignment horizontal="center" shrinkToFit="1"/>
    </xf>
    <xf numFmtId="49" fontId="0" fillId="0" borderId="17" xfId="0" applyNumberFormat="1" applyBorder="1" applyAlignment="1">
      <alignment horizontal="center"/>
    </xf>
    <xf numFmtId="38" fontId="1" fillId="0" borderId="2" xfId="1" applyBorder="1" applyAlignment="1">
      <alignment horizontal="center"/>
    </xf>
    <xf numFmtId="38" fontId="5" fillId="0" borderId="19" xfId="1" applyFont="1" applyBorder="1" applyAlignment="1">
      <alignment horizontal="center" vertical="center" wrapText="1"/>
    </xf>
    <xf numFmtId="38" fontId="5" fillId="0" borderId="0" xfId="1" applyFont="1" applyAlignment="1">
      <alignment horizontal="center" vertical="center" wrapText="1"/>
    </xf>
    <xf numFmtId="0" fontId="0" fillId="0" borderId="18" xfId="0" applyBorder="1" applyAlignment="1">
      <alignment shrinkToFit="1"/>
    </xf>
    <xf numFmtId="0" fontId="0" fillId="0" borderId="18" xfId="0" applyBorder="1" applyAlignment="1">
      <alignment horizontal="center" shrinkToFit="1"/>
    </xf>
    <xf numFmtId="38" fontId="0" fillId="0" borderId="20" xfId="0" applyNumberFormat="1" applyBorder="1"/>
    <xf numFmtId="49" fontId="0" fillId="0" borderId="10" xfId="0" applyNumberFormat="1" applyBorder="1" applyAlignment="1">
      <alignment horizontal="center"/>
    </xf>
    <xf numFmtId="49" fontId="0" fillId="3" borderId="15" xfId="0" applyNumberFormat="1" applyFill="1" applyBorder="1" applyAlignment="1">
      <alignment horizontal="center"/>
    </xf>
    <xf numFmtId="49" fontId="0" fillId="3" borderId="5" xfId="0" applyNumberFormat="1" applyFill="1" applyBorder="1" applyAlignment="1">
      <alignment horizontal="center"/>
    </xf>
    <xf numFmtId="0" fontId="0" fillId="3" borderId="5" xfId="0" applyFill="1" applyBorder="1" applyAlignment="1">
      <alignment shrinkToFit="1"/>
    </xf>
    <xf numFmtId="0" fontId="0" fillId="3" borderId="5" xfId="0" applyFill="1" applyBorder="1" applyAlignment="1">
      <alignment horizontal="center" shrinkToFit="1"/>
    </xf>
    <xf numFmtId="38" fontId="1" fillId="3" borderId="8" xfId="1" applyFill="1" applyBorder="1" applyAlignment="1">
      <alignment horizontal="right"/>
    </xf>
    <xf numFmtId="49" fontId="0" fillId="3" borderId="3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/>
    </xf>
    <xf numFmtId="0" fontId="0" fillId="3" borderId="5" xfId="0" applyFill="1" applyBorder="1" applyAlignment="1">
      <alignment horizontal="left" shrinkToFit="1"/>
    </xf>
    <xf numFmtId="0" fontId="0" fillId="3" borderId="18" xfId="0" applyFill="1" applyBorder="1" applyAlignment="1">
      <alignment shrinkToFit="1"/>
    </xf>
    <xf numFmtId="0" fontId="0" fillId="3" borderId="18" xfId="0" applyFill="1" applyBorder="1" applyAlignment="1">
      <alignment horizontal="center" shrinkToFit="1"/>
    </xf>
    <xf numFmtId="38" fontId="1" fillId="0" borderId="5" xfId="1" applyFont="1" applyBorder="1"/>
    <xf numFmtId="0" fontId="0" fillId="4" borderId="5" xfId="0" applyFill="1" applyBorder="1" applyAlignment="1">
      <alignment shrinkToFit="1"/>
    </xf>
    <xf numFmtId="38" fontId="1" fillId="4" borderId="8" xfId="1" applyFill="1" applyBorder="1" applyAlignment="1">
      <alignment horizontal="right"/>
    </xf>
    <xf numFmtId="49" fontId="0" fillId="4" borderId="3" xfId="0" applyNumberFormat="1" applyFill="1" applyBorder="1" applyAlignment="1">
      <alignment horizontal="center"/>
    </xf>
    <xf numFmtId="49" fontId="0" fillId="4" borderId="13" xfId="0" applyNumberFormat="1" applyFill="1" applyBorder="1" applyAlignment="1">
      <alignment horizontal="center"/>
    </xf>
    <xf numFmtId="0" fontId="0" fillId="4" borderId="5" xfId="0" applyFill="1" applyBorder="1" applyAlignment="1">
      <alignment horizontal="center" shrinkToFit="1"/>
    </xf>
    <xf numFmtId="38" fontId="1" fillId="0" borderId="18" xfId="1" applyFont="1" applyBorder="1"/>
    <xf numFmtId="38" fontId="1" fillId="4" borderId="5" xfId="1" applyFont="1" applyFill="1" applyBorder="1"/>
    <xf numFmtId="38" fontId="1" fillId="3" borderId="5" xfId="1" applyFont="1" applyFill="1" applyBorder="1"/>
    <xf numFmtId="38" fontId="1" fillId="0" borderId="5" xfId="1" applyFont="1" applyBorder="1" applyAlignment="1">
      <alignment horizontal="center"/>
    </xf>
    <xf numFmtId="38" fontId="1" fillId="3" borderId="5" xfId="1" applyFont="1" applyFill="1" applyBorder="1" applyAlignment="1">
      <alignment horizontal="center"/>
    </xf>
    <xf numFmtId="49" fontId="0" fillId="4" borderId="15" xfId="0" applyNumberFormat="1" applyFill="1" applyBorder="1" applyAlignment="1">
      <alignment horizontal="center"/>
    </xf>
    <xf numFmtId="49" fontId="0" fillId="4" borderId="5" xfId="0" applyNumberFormat="1" applyFill="1" applyBorder="1" applyAlignment="1">
      <alignment horizontal="center"/>
    </xf>
    <xf numFmtId="0" fontId="0" fillId="5" borderId="5" xfId="0" applyFill="1" applyBorder="1" applyAlignment="1">
      <alignment shrinkToFit="1"/>
    </xf>
    <xf numFmtId="0" fontId="0" fillId="5" borderId="5" xfId="0" applyFill="1" applyBorder="1" applyAlignment="1">
      <alignment horizontal="center" shrinkToFit="1"/>
    </xf>
    <xf numFmtId="38" fontId="1" fillId="5" borderId="8" xfId="1" applyFill="1" applyBorder="1" applyAlignment="1">
      <alignment horizontal="right"/>
    </xf>
    <xf numFmtId="38" fontId="1" fillId="6" borderId="8" xfId="1" applyFill="1" applyBorder="1" applyAlignment="1">
      <alignment horizontal="right"/>
    </xf>
    <xf numFmtId="0" fontId="7" fillId="0" borderId="5" xfId="0" applyFont="1" applyBorder="1" applyAlignment="1">
      <alignment shrinkToFit="1"/>
    </xf>
    <xf numFmtId="38" fontId="1" fillId="0" borderId="4" xfId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38" fontId="1" fillId="0" borderId="10" xfId="1" applyFont="1" applyBorder="1"/>
    <xf numFmtId="49" fontId="0" fillId="5" borderId="15" xfId="0" applyNumberFormat="1" applyFill="1" applyBorder="1" applyAlignment="1">
      <alignment horizontal="center"/>
    </xf>
    <xf numFmtId="49" fontId="0" fillId="5" borderId="5" xfId="0" applyNumberFormat="1" applyFill="1" applyBorder="1" applyAlignment="1">
      <alignment horizontal="center"/>
    </xf>
    <xf numFmtId="0" fontId="0" fillId="0" borderId="0" xfId="0" applyAlignment="1">
      <alignment horizontal="left"/>
    </xf>
    <xf numFmtId="38" fontId="1" fillId="5" borderId="5" xfId="1" applyFont="1" applyFill="1" applyBorder="1"/>
    <xf numFmtId="49" fontId="0" fillId="6" borderId="3" xfId="0" applyNumberFormat="1" applyFill="1" applyBorder="1" applyAlignment="1">
      <alignment horizontal="center"/>
    </xf>
    <xf numFmtId="49" fontId="0" fillId="6" borderId="13" xfId="0" applyNumberFormat="1" applyFill="1" applyBorder="1" applyAlignment="1">
      <alignment horizontal="center"/>
    </xf>
    <xf numFmtId="0" fontId="0" fillId="6" borderId="5" xfId="0" applyFill="1" applyBorder="1" applyAlignment="1">
      <alignment shrinkToFit="1"/>
    </xf>
    <xf numFmtId="0" fontId="0" fillId="6" borderId="5" xfId="0" applyFill="1" applyBorder="1" applyAlignment="1">
      <alignment horizontal="center" shrinkToFit="1"/>
    </xf>
    <xf numFmtId="38" fontId="1" fillId="6" borderId="5" xfId="1" applyFont="1" applyFill="1" applyBorder="1"/>
    <xf numFmtId="49" fontId="0" fillId="7" borderId="3" xfId="0" applyNumberFormat="1" applyFill="1" applyBorder="1" applyAlignment="1">
      <alignment horizontal="center"/>
    </xf>
    <xf numFmtId="49" fontId="0" fillId="7" borderId="13" xfId="0" applyNumberFormat="1" applyFill="1" applyBorder="1" applyAlignment="1">
      <alignment horizontal="center"/>
    </xf>
    <xf numFmtId="0" fontId="0" fillId="7" borderId="5" xfId="0" applyFill="1" applyBorder="1" applyAlignment="1">
      <alignment shrinkToFit="1"/>
    </xf>
    <xf numFmtId="0" fontId="0" fillId="7" borderId="5" xfId="0" applyFill="1" applyBorder="1" applyAlignment="1">
      <alignment horizontal="center" shrinkToFit="1"/>
    </xf>
    <xf numFmtId="38" fontId="1" fillId="7" borderId="5" xfId="1" applyFont="1" applyFill="1" applyBorder="1"/>
    <xf numFmtId="38" fontId="1" fillId="7" borderId="8" xfId="1" applyFill="1" applyBorder="1" applyAlignment="1">
      <alignment horizontal="right"/>
    </xf>
    <xf numFmtId="49" fontId="0" fillId="8" borderId="3" xfId="0" applyNumberFormat="1" applyFill="1" applyBorder="1" applyAlignment="1">
      <alignment horizontal="center"/>
    </xf>
    <xf numFmtId="49" fontId="0" fillId="8" borderId="13" xfId="0" applyNumberFormat="1" applyFill="1" applyBorder="1" applyAlignment="1">
      <alignment horizontal="center"/>
    </xf>
    <xf numFmtId="0" fontId="0" fillId="8" borderId="5" xfId="0" applyFill="1" applyBorder="1" applyAlignment="1">
      <alignment shrinkToFit="1"/>
    </xf>
    <xf numFmtId="0" fontId="0" fillId="8" borderId="5" xfId="0" applyFill="1" applyBorder="1" applyAlignment="1">
      <alignment horizontal="center" shrinkToFit="1"/>
    </xf>
    <xf numFmtId="38" fontId="1" fillId="8" borderId="5" xfId="1" applyFont="1" applyFill="1" applyBorder="1"/>
    <xf numFmtId="38" fontId="1" fillId="8" borderId="8" xfId="1" applyFill="1" applyBorder="1" applyAlignment="1">
      <alignment horizontal="right"/>
    </xf>
    <xf numFmtId="38" fontId="0" fillId="0" borderId="0" xfId="1" applyFont="1"/>
    <xf numFmtId="0" fontId="0" fillId="4" borderId="18" xfId="0" applyFill="1" applyBorder="1" applyAlignment="1">
      <alignment shrinkToFit="1"/>
    </xf>
    <xf numFmtId="0" fontId="0" fillId="4" borderId="18" xfId="0" applyFill="1" applyBorder="1" applyAlignment="1">
      <alignment horizontal="center" shrinkToFit="1"/>
    </xf>
    <xf numFmtId="38" fontId="0" fillId="0" borderId="0" xfId="1" applyFont="1" applyAlignment="1">
      <alignment horizontal="right"/>
    </xf>
    <xf numFmtId="49" fontId="7" fillId="0" borderId="13" xfId="0" applyNumberFormat="1" applyFont="1" applyBorder="1" applyAlignment="1">
      <alignment horizontal="center"/>
    </xf>
    <xf numFmtId="49" fontId="0" fillId="8" borderId="5" xfId="0" applyNumberFormat="1" applyFill="1" applyBorder="1" applyAlignment="1">
      <alignment horizont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6" fillId="2" borderId="25" xfId="0" applyFont="1" applyFill="1" applyBorder="1" applyAlignment="1">
      <alignment horizontal="center"/>
    </xf>
    <xf numFmtId="0" fontId="6" fillId="2" borderId="26" xfId="0" applyFont="1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  <color rgb="FFFFCCCC"/>
      <color rgb="FF99FF66"/>
      <color rgb="FF00FF00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6" tint="-0.249977111117893"/>
  </sheetPr>
  <dimension ref="A1:H80"/>
  <sheetViews>
    <sheetView tabSelected="1" view="pageBreakPreview" topLeftCell="A37" zoomScaleNormal="100" zoomScaleSheetLayoutView="100" workbookViewId="0">
      <selection activeCell="L44" sqref="L44"/>
    </sheetView>
  </sheetViews>
  <sheetFormatPr defaultRowHeight="13.5" x14ac:dyDescent="0.15"/>
  <cols>
    <col min="1" max="1" width="8.375" customWidth="1"/>
    <col min="2" max="2" width="6" customWidth="1"/>
    <col min="3" max="3" width="27.75" style="19" customWidth="1"/>
    <col min="4" max="4" width="8.625" style="25" customWidth="1"/>
    <col min="5" max="5" width="11.625" style="9" customWidth="1"/>
    <col min="6" max="6" width="11.625" customWidth="1"/>
    <col min="7" max="7" width="13.375" style="6" customWidth="1"/>
    <col min="8" max="8" width="5.375" style="9" customWidth="1"/>
  </cols>
  <sheetData>
    <row r="1" spans="1:7" ht="18.75" x14ac:dyDescent="0.15">
      <c r="C1" s="94" t="s">
        <v>19</v>
      </c>
      <c r="D1" s="95"/>
      <c r="E1" s="95"/>
      <c r="F1" s="96"/>
      <c r="G1" s="5"/>
    </row>
    <row r="2" spans="1:7" ht="11.25" customHeight="1" x14ac:dyDescent="0.15">
      <c r="C2" s="97"/>
      <c r="D2" s="98"/>
      <c r="E2" s="98"/>
      <c r="F2" s="99"/>
      <c r="G2" s="5"/>
    </row>
    <row r="3" spans="1:7" ht="6.75" customHeight="1" thickBot="1" x14ac:dyDescent="0.2"/>
    <row r="4" spans="1:7" ht="18" thickBot="1" x14ac:dyDescent="0.25">
      <c r="A4" s="100"/>
      <c r="B4" s="101"/>
      <c r="E4" s="91" t="s">
        <v>58</v>
      </c>
      <c r="G4" s="18" t="s">
        <v>34</v>
      </c>
    </row>
    <row r="5" spans="1:7" ht="9" customHeight="1" thickBot="1" x14ac:dyDescent="0.2"/>
    <row r="6" spans="1:7" ht="15" customHeight="1" thickBot="1" x14ac:dyDescent="0.2">
      <c r="A6" s="1"/>
      <c r="B6" s="13" t="s">
        <v>35</v>
      </c>
      <c r="C6" s="20" t="s">
        <v>16</v>
      </c>
      <c r="D6" s="20" t="s">
        <v>30</v>
      </c>
      <c r="E6" s="29" t="s">
        <v>17</v>
      </c>
      <c r="F6" s="2" t="s">
        <v>18</v>
      </c>
      <c r="G6" s="7" t="s">
        <v>20</v>
      </c>
    </row>
    <row r="7" spans="1:7" ht="14.25" customHeight="1" x14ac:dyDescent="0.15">
      <c r="A7" s="4"/>
      <c r="B7" s="14"/>
      <c r="C7" s="21" t="s">
        <v>25</v>
      </c>
      <c r="D7" s="21"/>
      <c r="E7" s="64"/>
      <c r="F7" s="65"/>
      <c r="G7" s="34">
        <f>'R3.5 (予)'!G49</f>
        <v>18014287</v>
      </c>
    </row>
    <row r="8" spans="1:7" ht="15" customHeight="1" x14ac:dyDescent="0.15">
      <c r="A8" s="16"/>
      <c r="B8" s="11" t="s">
        <v>1</v>
      </c>
      <c r="C8" s="10" t="s">
        <v>88</v>
      </c>
      <c r="D8" s="26"/>
      <c r="E8" s="46"/>
      <c r="F8" s="46"/>
      <c r="G8" s="8">
        <f t="shared" ref="G8:G56" si="0">G7+E8-F8</f>
        <v>18014287</v>
      </c>
    </row>
    <row r="9" spans="1:7" ht="15" customHeight="1" x14ac:dyDescent="0.15">
      <c r="A9" s="16"/>
      <c r="B9" s="11" t="s">
        <v>1</v>
      </c>
      <c r="C9" s="10" t="s">
        <v>73</v>
      </c>
      <c r="D9" s="26"/>
      <c r="E9" s="46">
        <v>0</v>
      </c>
      <c r="F9" s="46">
        <v>0</v>
      </c>
      <c r="G9" s="8">
        <f t="shared" si="0"/>
        <v>18014287</v>
      </c>
    </row>
    <row r="10" spans="1:7" ht="15" customHeight="1" x14ac:dyDescent="0.15">
      <c r="A10" s="16"/>
      <c r="B10" s="11"/>
      <c r="C10" s="10" t="s">
        <v>33</v>
      </c>
      <c r="D10" s="26"/>
      <c r="E10" s="46"/>
      <c r="F10" s="46"/>
      <c r="G10" s="8">
        <f t="shared" si="0"/>
        <v>18014287</v>
      </c>
    </row>
    <row r="11" spans="1:7" x14ac:dyDescent="0.15">
      <c r="A11" s="16" t="s">
        <v>7</v>
      </c>
      <c r="B11" s="11" t="s">
        <v>7</v>
      </c>
      <c r="C11" s="10" t="s">
        <v>75</v>
      </c>
      <c r="D11" s="26"/>
      <c r="E11" s="46"/>
      <c r="F11" s="46">
        <v>26509</v>
      </c>
      <c r="G11" s="8">
        <f t="shared" si="0"/>
        <v>17987778</v>
      </c>
    </row>
    <row r="12" spans="1:7" ht="15" customHeight="1" x14ac:dyDescent="0.15">
      <c r="A12" s="16" t="s">
        <v>22</v>
      </c>
      <c r="B12" s="11" t="s">
        <v>31</v>
      </c>
      <c r="C12" s="10" t="s">
        <v>21</v>
      </c>
      <c r="D12" s="26"/>
      <c r="E12" s="46"/>
      <c r="F12" s="46">
        <v>68672</v>
      </c>
      <c r="G12" s="8">
        <f t="shared" si="0"/>
        <v>17919106</v>
      </c>
    </row>
    <row r="13" spans="1:7" ht="15" customHeight="1" x14ac:dyDescent="0.15">
      <c r="A13" s="67" t="s">
        <v>22</v>
      </c>
      <c r="B13" s="68" t="s">
        <v>22</v>
      </c>
      <c r="C13" s="59" t="s">
        <v>89</v>
      </c>
      <c r="D13" s="60"/>
      <c r="E13" s="70"/>
      <c r="F13" s="70">
        <v>4187331</v>
      </c>
      <c r="G13" s="61">
        <f t="shared" si="0"/>
        <v>13731775</v>
      </c>
    </row>
    <row r="14" spans="1:7" x14ac:dyDescent="0.15">
      <c r="A14" s="16"/>
      <c r="B14" s="11" t="s">
        <v>6</v>
      </c>
      <c r="C14" s="10" t="s">
        <v>90</v>
      </c>
      <c r="D14" s="26"/>
      <c r="E14" s="46"/>
      <c r="F14" s="46">
        <v>120000</v>
      </c>
      <c r="G14" s="8">
        <f t="shared" si="0"/>
        <v>13611775</v>
      </c>
    </row>
    <row r="15" spans="1:7" ht="15" customHeight="1" x14ac:dyDescent="0.15">
      <c r="A15" s="16"/>
      <c r="B15" s="11" t="s">
        <v>6</v>
      </c>
      <c r="C15" s="10" t="s">
        <v>77</v>
      </c>
      <c r="D15" s="26"/>
      <c r="E15" s="46"/>
      <c r="F15" s="46">
        <v>53500</v>
      </c>
      <c r="G15" s="8">
        <f t="shared" si="0"/>
        <v>13558275</v>
      </c>
    </row>
    <row r="16" spans="1:7" ht="15" customHeight="1" x14ac:dyDescent="0.15">
      <c r="A16" s="16" t="s">
        <v>6</v>
      </c>
      <c r="B16" s="11" t="s">
        <v>6</v>
      </c>
      <c r="C16" s="10"/>
      <c r="D16" s="26"/>
      <c r="E16" s="46"/>
      <c r="F16" s="46">
        <v>9678</v>
      </c>
      <c r="G16" s="8">
        <f t="shared" si="0"/>
        <v>13548597</v>
      </c>
    </row>
    <row r="17" spans="1:8" ht="15" customHeight="1" x14ac:dyDescent="0.15">
      <c r="A17" s="16"/>
      <c r="B17" s="11" t="s">
        <v>14</v>
      </c>
      <c r="C17" s="10" t="s">
        <v>42</v>
      </c>
      <c r="D17" s="26"/>
      <c r="E17" s="46"/>
      <c r="F17" s="46">
        <v>0</v>
      </c>
      <c r="G17" s="8">
        <f t="shared" si="0"/>
        <v>13548597</v>
      </c>
    </row>
    <row r="18" spans="1:8" ht="15" customHeight="1" x14ac:dyDescent="0.15">
      <c r="A18" s="3" t="s">
        <v>15</v>
      </c>
      <c r="B18" s="28" t="s">
        <v>9</v>
      </c>
      <c r="C18" s="22" t="s">
        <v>59</v>
      </c>
      <c r="D18" s="21"/>
      <c r="E18" s="52"/>
      <c r="F18" s="46">
        <v>82391</v>
      </c>
      <c r="G18" s="8">
        <f t="shared" si="0"/>
        <v>13466206</v>
      </c>
    </row>
    <row r="19" spans="1:8" ht="15" customHeight="1" x14ac:dyDescent="0.15">
      <c r="A19" s="3"/>
      <c r="B19" s="15" t="s">
        <v>2</v>
      </c>
      <c r="C19" s="10" t="s">
        <v>40</v>
      </c>
      <c r="D19" s="26"/>
      <c r="E19" s="46"/>
      <c r="F19" s="46">
        <v>4620</v>
      </c>
      <c r="G19" s="8">
        <f t="shared" si="0"/>
        <v>13461586</v>
      </c>
    </row>
    <row r="20" spans="1:8" ht="15" customHeight="1" x14ac:dyDescent="0.15">
      <c r="A20" s="3"/>
      <c r="B20" s="15" t="s">
        <v>1</v>
      </c>
      <c r="C20" s="10" t="s">
        <v>33</v>
      </c>
      <c r="D20" s="26"/>
      <c r="E20" s="46"/>
      <c r="F20" s="46"/>
      <c r="G20" s="8">
        <f t="shared" si="0"/>
        <v>13461586</v>
      </c>
    </row>
    <row r="21" spans="1:8" ht="15" customHeight="1" x14ac:dyDescent="0.15">
      <c r="A21" s="3"/>
      <c r="B21" s="92" t="s">
        <v>1</v>
      </c>
      <c r="C21" s="63" t="s">
        <v>54</v>
      </c>
      <c r="D21" s="26"/>
      <c r="E21" s="46">
        <v>64000</v>
      </c>
      <c r="F21" s="46"/>
      <c r="G21" s="8">
        <f t="shared" si="0"/>
        <v>13525586</v>
      </c>
    </row>
    <row r="22" spans="1:8" ht="15" customHeight="1" x14ac:dyDescent="0.15">
      <c r="A22" s="3"/>
      <c r="B22" s="92" t="s">
        <v>1</v>
      </c>
      <c r="C22" s="63" t="s">
        <v>55</v>
      </c>
      <c r="D22" s="26"/>
      <c r="E22" s="46"/>
      <c r="F22" s="46">
        <v>165855</v>
      </c>
      <c r="G22" s="8">
        <f t="shared" si="0"/>
        <v>13359731</v>
      </c>
    </row>
    <row r="23" spans="1:8" ht="15" customHeight="1" x14ac:dyDescent="0.15">
      <c r="A23" s="3"/>
      <c r="B23" s="15" t="s">
        <v>2</v>
      </c>
      <c r="C23" s="63" t="s">
        <v>78</v>
      </c>
      <c r="D23" s="26"/>
      <c r="E23" s="46">
        <v>1525842</v>
      </c>
      <c r="F23" s="46"/>
      <c r="G23" s="8">
        <f t="shared" si="0"/>
        <v>14885573</v>
      </c>
      <c r="H23" s="88"/>
    </row>
    <row r="24" spans="1:8" ht="15" customHeight="1" x14ac:dyDescent="0.15">
      <c r="A24" s="82" t="s">
        <v>2</v>
      </c>
      <c r="B24" s="93" t="s">
        <v>2</v>
      </c>
      <c r="C24" s="84" t="s">
        <v>23</v>
      </c>
      <c r="D24" s="85"/>
      <c r="E24" s="86"/>
      <c r="F24" s="86">
        <v>284100</v>
      </c>
      <c r="G24" s="87">
        <f t="shared" si="0"/>
        <v>14601473</v>
      </c>
    </row>
    <row r="25" spans="1:8" ht="15" customHeight="1" x14ac:dyDescent="0.15">
      <c r="A25" s="82" t="s">
        <v>2</v>
      </c>
      <c r="B25" s="83" t="s">
        <v>2</v>
      </c>
      <c r="C25" s="84" t="s">
        <v>67</v>
      </c>
      <c r="D25" s="85"/>
      <c r="E25" s="86"/>
      <c r="F25" s="86">
        <v>0</v>
      </c>
      <c r="G25" s="87">
        <f>G24+E25-F25</f>
        <v>14601473</v>
      </c>
    </row>
    <row r="26" spans="1:8" ht="15" customHeight="1" x14ac:dyDescent="0.15">
      <c r="A26" s="71"/>
      <c r="B26" s="72" t="s">
        <v>2</v>
      </c>
      <c r="C26" s="73" t="s">
        <v>68</v>
      </c>
      <c r="D26" s="74"/>
      <c r="E26" s="75"/>
      <c r="F26" s="75">
        <v>3000000</v>
      </c>
      <c r="G26" s="62">
        <f>G25+E26-F26</f>
        <v>11601473</v>
      </c>
    </row>
    <row r="27" spans="1:8" ht="15" customHeight="1" x14ac:dyDescent="0.15">
      <c r="A27" s="71"/>
      <c r="B27" s="72" t="s">
        <v>2</v>
      </c>
      <c r="C27" s="73" t="s">
        <v>69</v>
      </c>
      <c r="D27" s="74"/>
      <c r="E27" s="75"/>
      <c r="F27" s="75">
        <v>3000000</v>
      </c>
      <c r="G27" s="62">
        <f>G26+E27-F27</f>
        <v>8601473</v>
      </c>
      <c r="H27" s="88"/>
    </row>
    <row r="28" spans="1:8" ht="15" customHeight="1" x14ac:dyDescent="0.15">
      <c r="A28" s="3"/>
      <c r="B28" s="11" t="s">
        <v>2</v>
      </c>
      <c r="C28" s="32" t="s">
        <v>91</v>
      </c>
      <c r="D28" s="33"/>
      <c r="E28" s="46"/>
      <c r="F28" s="46">
        <v>25000</v>
      </c>
      <c r="G28" s="8">
        <f>G27+E28-F28</f>
        <v>8576473</v>
      </c>
    </row>
    <row r="29" spans="1:8" ht="15" hidden="1" customHeight="1" x14ac:dyDescent="0.15">
      <c r="A29" s="41"/>
      <c r="B29" s="42" t="s">
        <v>1</v>
      </c>
      <c r="C29" s="44" t="s">
        <v>39</v>
      </c>
      <c r="D29" s="45"/>
      <c r="E29" s="54"/>
      <c r="F29" s="54"/>
      <c r="G29" s="40">
        <f t="shared" si="0"/>
        <v>8576473</v>
      </c>
    </row>
    <row r="30" spans="1:8" ht="15" hidden="1" customHeight="1" x14ac:dyDescent="0.15">
      <c r="A30" s="41"/>
      <c r="B30" s="42" t="s">
        <v>1</v>
      </c>
      <c r="C30" s="44" t="s">
        <v>28</v>
      </c>
      <c r="D30" s="45"/>
      <c r="E30" s="54"/>
      <c r="F30" s="54"/>
      <c r="G30" s="40">
        <f t="shared" si="0"/>
        <v>8576473</v>
      </c>
    </row>
    <row r="31" spans="1:8" ht="15" customHeight="1" x14ac:dyDescent="0.15">
      <c r="A31" s="76"/>
      <c r="B31" s="77" t="s">
        <v>10</v>
      </c>
      <c r="C31" s="78" t="s">
        <v>27</v>
      </c>
      <c r="D31" s="79"/>
      <c r="E31" s="80"/>
      <c r="F31" s="80">
        <v>1415519</v>
      </c>
      <c r="G31" s="81">
        <f t="shared" si="0"/>
        <v>7160954</v>
      </c>
    </row>
    <row r="32" spans="1:8" ht="15" customHeight="1" x14ac:dyDescent="0.15">
      <c r="A32" s="76" t="s">
        <v>49</v>
      </c>
      <c r="B32" s="77" t="s">
        <v>10</v>
      </c>
      <c r="C32" s="78" t="s">
        <v>66</v>
      </c>
      <c r="D32" s="79"/>
      <c r="E32" s="80"/>
      <c r="F32" s="80">
        <v>300000</v>
      </c>
      <c r="G32" s="81">
        <f t="shared" si="0"/>
        <v>6860954</v>
      </c>
      <c r="H32" s="88"/>
    </row>
    <row r="33" spans="1:8" ht="15" customHeight="1" x14ac:dyDescent="0.15">
      <c r="A33" s="3"/>
      <c r="B33" s="15" t="s">
        <v>0</v>
      </c>
      <c r="C33" s="10" t="s">
        <v>92</v>
      </c>
      <c r="D33" s="26"/>
      <c r="E33" s="46"/>
      <c r="F33" s="46">
        <v>11000</v>
      </c>
      <c r="G33" s="8">
        <f t="shared" si="0"/>
        <v>6849954</v>
      </c>
    </row>
    <row r="34" spans="1:8" ht="15" customHeight="1" x14ac:dyDescent="0.15">
      <c r="A34" s="3"/>
      <c r="B34" s="15" t="s">
        <v>1</v>
      </c>
      <c r="C34" s="63" t="s">
        <v>81</v>
      </c>
      <c r="D34" s="26"/>
      <c r="E34" s="46">
        <v>603000</v>
      </c>
      <c r="F34" s="46"/>
      <c r="G34" s="8">
        <f t="shared" si="0"/>
        <v>7452954</v>
      </c>
    </row>
    <row r="35" spans="1:8" ht="15" customHeight="1" x14ac:dyDescent="0.15">
      <c r="A35" s="3"/>
      <c r="B35" s="92" t="s">
        <v>1</v>
      </c>
      <c r="C35" s="63" t="s">
        <v>54</v>
      </c>
      <c r="D35" s="26"/>
      <c r="E35" s="46"/>
      <c r="F35" s="46"/>
      <c r="G35" s="8">
        <f t="shared" si="0"/>
        <v>7452954</v>
      </c>
    </row>
    <row r="36" spans="1:8" ht="15" customHeight="1" x14ac:dyDescent="0.15">
      <c r="A36" s="3"/>
      <c r="B36" s="92" t="s">
        <v>1</v>
      </c>
      <c r="C36" s="63" t="s">
        <v>45</v>
      </c>
      <c r="D36" s="26"/>
      <c r="E36" s="46"/>
      <c r="F36" s="46"/>
      <c r="G36" s="8">
        <f t="shared" si="0"/>
        <v>7452954</v>
      </c>
    </row>
    <row r="37" spans="1:8" ht="15" customHeight="1" x14ac:dyDescent="0.15">
      <c r="A37" s="3"/>
      <c r="B37" s="15" t="s">
        <v>1</v>
      </c>
      <c r="C37" s="10" t="s">
        <v>36</v>
      </c>
      <c r="D37" s="26"/>
      <c r="E37" s="46"/>
      <c r="F37" s="46"/>
      <c r="G37" s="8">
        <f>G36+E37-F37</f>
        <v>7452954</v>
      </c>
    </row>
    <row r="38" spans="1:8" ht="15" customHeight="1" x14ac:dyDescent="0.15">
      <c r="A38" s="3"/>
      <c r="B38" s="15" t="s">
        <v>1</v>
      </c>
      <c r="C38" s="10" t="s">
        <v>82</v>
      </c>
      <c r="D38" s="26"/>
      <c r="E38" s="46"/>
      <c r="F38" s="46">
        <v>66000</v>
      </c>
      <c r="G38" s="8">
        <f t="shared" si="0"/>
        <v>7386954</v>
      </c>
      <c r="H38"/>
    </row>
    <row r="39" spans="1:8" ht="15" customHeight="1" x14ac:dyDescent="0.15">
      <c r="A39" s="3"/>
      <c r="B39" s="15" t="s">
        <v>13</v>
      </c>
      <c r="C39" s="10" t="s">
        <v>83</v>
      </c>
      <c r="D39" s="26"/>
      <c r="E39" s="46"/>
      <c r="F39" s="46">
        <v>19000</v>
      </c>
      <c r="G39" s="8">
        <f t="shared" si="0"/>
        <v>7367954</v>
      </c>
      <c r="H39"/>
    </row>
    <row r="40" spans="1:8" ht="15" customHeight="1" x14ac:dyDescent="0.15">
      <c r="A40" s="3"/>
      <c r="B40" s="15" t="s">
        <v>5</v>
      </c>
      <c r="C40" s="10" t="s">
        <v>70</v>
      </c>
      <c r="D40" s="26"/>
      <c r="E40" s="46"/>
      <c r="F40" s="46">
        <v>82375</v>
      </c>
      <c r="G40" s="8">
        <f t="shared" si="0"/>
        <v>7285579</v>
      </c>
    </row>
    <row r="41" spans="1:8" ht="15" customHeight="1" x14ac:dyDescent="0.15">
      <c r="A41" s="3"/>
      <c r="B41" s="15" t="s">
        <v>5</v>
      </c>
      <c r="C41" s="10" t="s">
        <v>71</v>
      </c>
      <c r="D41" s="26"/>
      <c r="E41" s="46"/>
      <c r="F41" s="46">
        <v>66427</v>
      </c>
      <c r="G41" s="8">
        <f t="shared" si="0"/>
        <v>7219152</v>
      </c>
    </row>
    <row r="42" spans="1:8" ht="15" customHeight="1" x14ac:dyDescent="0.15">
      <c r="A42" s="3"/>
      <c r="B42" s="15" t="s">
        <v>5</v>
      </c>
      <c r="C42" s="10" t="s">
        <v>65</v>
      </c>
      <c r="D42" s="26"/>
      <c r="E42" s="46"/>
      <c r="F42" s="46">
        <v>104750</v>
      </c>
      <c r="G42" s="8">
        <f t="shared" si="0"/>
        <v>7114402</v>
      </c>
    </row>
    <row r="43" spans="1:8" ht="15" customHeight="1" x14ac:dyDescent="0.15">
      <c r="A43" s="3"/>
      <c r="B43" s="15" t="s">
        <v>41</v>
      </c>
      <c r="C43" s="10" t="s">
        <v>65</v>
      </c>
      <c r="D43" s="26"/>
      <c r="E43" s="46"/>
      <c r="F43" s="46">
        <v>83408</v>
      </c>
      <c r="G43" s="8">
        <f t="shared" si="0"/>
        <v>7030994</v>
      </c>
    </row>
    <row r="44" spans="1:8" ht="15" customHeight="1" x14ac:dyDescent="0.15">
      <c r="A44" s="3"/>
      <c r="B44" s="15" t="s">
        <v>26</v>
      </c>
      <c r="C44" s="10" t="s">
        <v>84</v>
      </c>
      <c r="D44" s="26"/>
      <c r="E44" s="46"/>
      <c r="F44" s="46">
        <v>10000</v>
      </c>
      <c r="G44" s="8">
        <f t="shared" si="0"/>
        <v>7020994</v>
      </c>
    </row>
    <row r="45" spans="1:8" ht="15" customHeight="1" x14ac:dyDescent="0.15">
      <c r="A45" s="3"/>
      <c r="B45" s="15" t="s">
        <v>12</v>
      </c>
      <c r="C45" s="23"/>
      <c r="D45" s="26"/>
      <c r="E45" s="55"/>
      <c r="F45" s="46">
        <v>46000</v>
      </c>
      <c r="G45" s="8">
        <f t="shared" si="0"/>
        <v>6974994</v>
      </c>
      <c r="H45" s="30"/>
    </row>
    <row r="46" spans="1:8" ht="15" customHeight="1" x14ac:dyDescent="0.15">
      <c r="A46" s="3" t="s">
        <v>48</v>
      </c>
      <c r="B46" s="15" t="s">
        <v>12</v>
      </c>
      <c r="C46" s="23"/>
      <c r="D46" s="26"/>
      <c r="E46" s="55"/>
      <c r="F46" s="46">
        <v>64000</v>
      </c>
      <c r="G46" s="8">
        <f t="shared" si="0"/>
        <v>6910994</v>
      </c>
      <c r="H46" s="31"/>
    </row>
    <row r="47" spans="1:8" ht="15" customHeight="1" x14ac:dyDescent="0.15">
      <c r="A47" s="41"/>
      <c r="B47" s="42" t="s">
        <v>3</v>
      </c>
      <c r="C47" s="43" t="s">
        <v>93</v>
      </c>
      <c r="D47" s="39"/>
      <c r="E47" s="56"/>
      <c r="F47" s="54">
        <v>121680</v>
      </c>
      <c r="G47" s="40">
        <f t="shared" si="0"/>
        <v>6789314</v>
      </c>
      <c r="H47" s="31"/>
    </row>
    <row r="48" spans="1:8" ht="15" customHeight="1" x14ac:dyDescent="0.15">
      <c r="A48" s="3"/>
      <c r="B48" s="15" t="s">
        <v>3</v>
      </c>
      <c r="C48" s="10" t="s">
        <v>95</v>
      </c>
      <c r="D48" s="26"/>
      <c r="E48" s="46"/>
      <c r="F48" s="46">
        <v>947429</v>
      </c>
      <c r="G48" s="8">
        <f t="shared" si="0"/>
        <v>5841885</v>
      </c>
    </row>
    <row r="49" spans="1:8" ht="15" customHeight="1" x14ac:dyDescent="0.15">
      <c r="A49" s="16"/>
      <c r="B49" s="11" t="s">
        <v>3</v>
      </c>
      <c r="C49" s="10" t="s">
        <v>4</v>
      </c>
      <c r="D49" s="26"/>
      <c r="E49" s="46"/>
      <c r="F49" s="46">
        <v>700000</v>
      </c>
      <c r="G49" s="8">
        <f t="shared" si="0"/>
        <v>5141885</v>
      </c>
    </row>
    <row r="50" spans="1:8" ht="15" customHeight="1" x14ac:dyDescent="0.15">
      <c r="A50" s="16"/>
      <c r="B50" s="11" t="s">
        <v>56</v>
      </c>
      <c r="C50" s="10"/>
      <c r="D50" s="26"/>
      <c r="E50" s="46"/>
      <c r="F50" s="46">
        <v>40000</v>
      </c>
      <c r="G50" s="8">
        <f t="shared" si="0"/>
        <v>5101885</v>
      </c>
    </row>
    <row r="51" spans="1:8" ht="15" customHeight="1" x14ac:dyDescent="0.15">
      <c r="A51" s="16"/>
      <c r="B51" s="11" t="s">
        <v>11</v>
      </c>
      <c r="C51" s="10"/>
      <c r="D51" s="26"/>
      <c r="E51" s="46"/>
      <c r="F51" s="46">
        <v>107555</v>
      </c>
      <c r="G51" s="8">
        <f>G50+E51-F51</f>
        <v>4994330</v>
      </c>
    </row>
    <row r="52" spans="1:8" ht="15" customHeight="1" x14ac:dyDescent="0.15">
      <c r="A52" s="57"/>
      <c r="B52" s="58" t="s">
        <v>1</v>
      </c>
      <c r="C52" s="47" t="s">
        <v>94</v>
      </c>
      <c r="D52" s="51"/>
      <c r="E52" s="53">
        <v>14100000</v>
      </c>
      <c r="F52" s="53"/>
      <c r="G52" s="48">
        <f t="shared" si="0"/>
        <v>19094330</v>
      </c>
    </row>
    <row r="53" spans="1:8" ht="15" customHeight="1" x14ac:dyDescent="0.15">
      <c r="A53" s="3"/>
      <c r="B53" s="15" t="s">
        <v>29</v>
      </c>
      <c r="C53" s="10" t="s">
        <v>86</v>
      </c>
      <c r="D53" s="26"/>
      <c r="E53" s="46"/>
      <c r="F53" s="46">
        <v>420000</v>
      </c>
      <c r="G53" s="8">
        <f t="shared" si="0"/>
        <v>18674330</v>
      </c>
    </row>
    <row r="54" spans="1:8" ht="15" customHeight="1" x14ac:dyDescent="0.15">
      <c r="A54" s="71" t="s">
        <v>47</v>
      </c>
      <c r="B54" s="72" t="s">
        <v>29</v>
      </c>
      <c r="C54" s="73" t="s">
        <v>24</v>
      </c>
      <c r="D54" s="74"/>
      <c r="E54" s="75"/>
      <c r="F54" s="75">
        <v>1500000</v>
      </c>
      <c r="G54" s="62">
        <f t="shared" si="0"/>
        <v>17174330</v>
      </c>
    </row>
    <row r="55" spans="1:8" s="9" customFormat="1" ht="15" customHeight="1" x14ac:dyDescent="0.15">
      <c r="A55" s="3"/>
      <c r="B55" s="15" t="s">
        <v>1</v>
      </c>
      <c r="C55" s="63" t="s">
        <v>87</v>
      </c>
      <c r="D55" s="26"/>
      <c r="E55" s="46">
        <v>652000</v>
      </c>
      <c r="F55" s="46"/>
      <c r="G55" s="8">
        <f t="shared" si="0"/>
        <v>17826330</v>
      </c>
    </row>
    <row r="56" spans="1:8" s="9" customFormat="1" ht="15" customHeight="1" x14ac:dyDescent="0.15">
      <c r="A56" s="16"/>
      <c r="B56" s="15" t="s">
        <v>1</v>
      </c>
      <c r="C56" s="63" t="s">
        <v>57</v>
      </c>
      <c r="D56" s="26"/>
      <c r="E56" s="46"/>
      <c r="F56" s="46"/>
      <c r="G56" s="8">
        <f t="shared" si="0"/>
        <v>17826330</v>
      </c>
      <c r="H56" s="88"/>
    </row>
    <row r="57" spans="1:8" s="9" customFormat="1" x14ac:dyDescent="0.15">
      <c r="A57"/>
      <c r="B57"/>
      <c r="C57" s="19"/>
      <c r="D57" s="25"/>
      <c r="E57" s="9">
        <f>SUM(E7:E56)</f>
        <v>16944842</v>
      </c>
      <c r="F57" s="9">
        <f>SUM(F7:F56)</f>
        <v>17132799</v>
      </c>
      <c r="G57" s="69"/>
    </row>
    <row r="58" spans="1:8" s="9" customFormat="1" x14ac:dyDescent="0.15">
      <c r="A58"/>
      <c r="B58"/>
      <c r="C58" s="19"/>
      <c r="D58" s="25"/>
      <c r="G58" s="69"/>
    </row>
    <row r="59" spans="1:8" s="9" customFormat="1" ht="15" customHeight="1" x14ac:dyDescent="0.15">
      <c r="A59"/>
      <c r="B59"/>
      <c r="C59" s="19"/>
      <c r="D59" s="25"/>
      <c r="F59"/>
      <c r="G59" s="6"/>
    </row>
    <row r="60" spans="1:8" s="9" customFormat="1" ht="15" customHeight="1" x14ac:dyDescent="0.15">
      <c r="A60"/>
      <c r="B60"/>
      <c r="C60" s="19"/>
      <c r="D60" s="25"/>
      <c r="F60"/>
      <c r="G60" s="6"/>
    </row>
    <row r="61" spans="1:8" s="9" customFormat="1" ht="15" customHeight="1" x14ac:dyDescent="0.15">
      <c r="A61"/>
      <c r="B61"/>
      <c r="C61" s="19"/>
      <c r="D61" s="25"/>
      <c r="F61"/>
      <c r="G61" s="6"/>
    </row>
    <row r="62" spans="1:8" ht="15" customHeight="1" x14ac:dyDescent="0.15"/>
    <row r="63" spans="1:8" ht="15" customHeight="1" x14ac:dyDescent="0.15"/>
    <row r="64" spans="1:8" ht="15" customHeight="1" x14ac:dyDescent="0.15"/>
    <row r="65" ht="15" customHeight="1" x14ac:dyDescent="0.15"/>
    <row r="66" ht="15" customHeight="1" x14ac:dyDescent="0.15"/>
    <row r="67" ht="15" customHeight="1" x14ac:dyDescent="0.15"/>
    <row r="68" ht="15" customHeight="1" x14ac:dyDescent="0.15"/>
    <row r="69" ht="15" customHeight="1" x14ac:dyDescent="0.15"/>
    <row r="70" ht="15" customHeight="1" x14ac:dyDescent="0.15"/>
    <row r="71" ht="15" customHeight="1" x14ac:dyDescent="0.15"/>
    <row r="72" ht="15" customHeight="1" x14ac:dyDescent="0.15"/>
    <row r="73" ht="15" customHeight="1" x14ac:dyDescent="0.15"/>
    <row r="74" ht="15" customHeight="1" x14ac:dyDescent="0.15"/>
    <row r="75" ht="15" customHeight="1" x14ac:dyDescent="0.15"/>
    <row r="76" ht="15" customHeight="1" x14ac:dyDescent="0.15"/>
    <row r="77" ht="15" customHeight="1" x14ac:dyDescent="0.15"/>
    <row r="78" ht="15" customHeight="1" x14ac:dyDescent="0.15"/>
    <row r="79" ht="15" customHeight="1" x14ac:dyDescent="0.15"/>
    <row r="80" ht="15" customHeight="1" x14ac:dyDescent="0.15"/>
  </sheetData>
  <mergeCells count="2">
    <mergeCell ref="C1:F2"/>
    <mergeCell ref="A4:B4"/>
  </mergeCells>
  <phoneticPr fontId="2"/>
  <pageMargins left="0.77" right="0.42" top="0.39370078740157483" bottom="0.21" header="0.35" footer="0.2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6" tint="-0.249977111117893"/>
  </sheetPr>
  <dimension ref="A1:H73"/>
  <sheetViews>
    <sheetView view="pageBreakPreview" topLeftCell="A37" zoomScaleNormal="100" zoomScaleSheetLayoutView="100" workbookViewId="0">
      <selection activeCell="D43" sqref="D43"/>
    </sheetView>
  </sheetViews>
  <sheetFormatPr defaultRowHeight="13.5" x14ac:dyDescent="0.15"/>
  <cols>
    <col min="1" max="1" width="8.375" customWidth="1"/>
    <col min="2" max="2" width="6" customWidth="1"/>
    <col min="3" max="3" width="27.75" style="19" customWidth="1"/>
    <col min="4" max="4" width="8.625" style="25" customWidth="1"/>
    <col min="5" max="5" width="11.625" style="9" customWidth="1"/>
    <col min="6" max="6" width="11.625" customWidth="1"/>
    <col min="7" max="7" width="13.375" style="6" customWidth="1"/>
    <col min="8" max="8" width="5.375" style="9" customWidth="1"/>
  </cols>
  <sheetData>
    <row r="1" spans="1:7" ht="18.75" x14ac:dyDescent="0.15">
      <c r="C1" s="94" t="s">
        <v>19</v>
      </c>
      <c r="D1" s="95"/>
      <c r="E1" s="95"/>
      <c r="F1" s="96"/>
      <c r="G1" s="5"/>
    </row>
    <row r="2" spans="1:7" ht="11.25" customHeight="1" x14ac:dyDescent="0.15">
      <c r="C2" s="97"/>
      <c r="D2" s="98"/>
      <c r="E2" s="98"/>
      <c r="F2" s="99"/>
      <c r="G2" s="5"/>
    </row>
    <row r="3" spans="1:7" ht="6.75" customHeight="1" thickBot="1" x14ac:dyDescent="0.2"/>
    <row r="4" spans="1:7" ht="18" thickBot="1" x14ac:dyDescent="0.25">
      <c r="A4" s="100"/>
      <c r="B4" s="101"/>
      <c r="E4" s="91" t="s">
        <v>58</v>
      </c>
      <c r="G4" s="18" t="s">
        <v>38</v>
      </c>
    </row>
    <row r="5" spans="1:7" ht="9" customHeight="1" thickBot="1" x14ac:dyDescent="0.2"/>
    <row r="6" spans="1:7" ht="15" customHeight="1" thickBot="1" x14ac:dyDescent="0.2">
      <c r="A6" s="1"/>
      <c r="B6" s="13" t="s">
        <v>35</v>
      </c>
      <c r="C6" s="20" t="s">
        <v>16</v>
      </c>
      <c r="D6" s="20" t="s">
        <v>30</v>
      </c>
      <c r="E6" s="29" t="s">
        <v>17</v>
      </c>
      <c r="F6" s="2" t="s">
        <v>18</v>
      </c>
      <c r="G6" s="7" t="s">
        <v>20</v>
      </c>
    </row>
    <row r="7" spans="1:7" ht="14.25" customHeight="1" x14ac:dyDescent="0.15">
      <c r="A7" s="4"/>
      <c r="B7" s="14"/>
      <c r="C7" s="21" t="s">
        <v>25</v>
      </c>
      <c r="D7" s="21"/>
      <c r="E7" s="64"/>
      <c r="F7" s="65"/>
      <c r="G7" s="34">
        <v>18428747</v>
      </c>
    </row>
    <row r="8" spans="1:7" ht="15" customHeight="1" x14ac:dyDescent="0.15">
      <c r="A8" s="16"/>
      <c r="B8" s="11" t="s">
        <v>1</v>
      </c>
      <c r="C8" s="10" t="s">
        <v>74</v>
      </c>
      <c r="D8" s="26"/>
      <c r="E8" s="46"/>
      <c r="F8" s="46"/>
      <c r="G8" s="8">
        <f t="shared" ref="G8:G33" si="0">G7+E8-F8</f>
        <v>18428747</v>
      </c>
    </row>
    <row r="9" spans="1:7" ht="15" customHeight="1" x14ac:dyDescent="0.15">
      <c r="A9" s="16"/>
      <c r="B9" s="11" t="s">
        <v>1</v>
      </c>
      <c r="C9" s="10" t="s">
        <v>73</v>
      </c>
      <c r="D9" s="26"/>
      <c r="E9" s="46">
        <v>0</v>
      </c>
      <c r="F9" s="46">
        <v>0</v>
      </c>
      <c r="G9" s="8">
        <f t="shared" si="0"/>
        <v>18428747</v>
      </c>
    </row>
    <row r="10" spans="1:7" ht="15" customHeight="1" x14ac:dyDescent="0.15">
      <c r="A10" s="36"/>
      <c r="B10" s="37" t="s">
        <v>14</v>
      </c>
      <c r="C10" s="38"/>
      <c r="D10" s="39"/>
      <c r="E10" s="54"/>
      <c r="F10" s="54">
        <v>444000</v>
      </c>
      <c r="G10" s="40">
        <f t="shared" si="0"/>
        <v>17984747</v>
      </c>
    </row>
    <row r="11" spans="1:7" ht="15" customHeight="1" x14ac:dyDescent="0.15">
      <c r="A11" s="16"/>
      <c r="B11" s="11" t="s">
        <v>51</v>
      </c>
      <c r="C11" s="10" t="s">
        <v>72</v>
      </c>
      <c r="D11" s="26"/>
      <c r="E11" s="46"/>
      <c r="F11" s="46">
        <v>33000</v>
      </c>
      <c r="G11" s="8">
        <f t="shared" si="0"/>
        <v>17951747</v>
      </c>
    </row>
    <row r="12" spans="1:7" x14ac:dyDescent="0.15">
      <c r="A12" s="16"/>
      <c r="B12" s="11" t="s">
        <v>14</v>
      </c>
      <c r="C12" s="10" t="s">
        <v>75</v>
      </c>
      <c r="D12" s="26">
        <v>6118</v>
      </c>
      <c r="E12" s="46"/>
      <c r="F12" s="46">
        <v>43220</v>
      </c>
      <c r="G12" s="8">
        <f t="shared" si="0"/>
        <v>17908527</v>
      </c>
    </row>
    <row r="13" spans="1:7" ht="15" customHeight="1" x14ac:dyDescent="0.15">
      <c r="A13" s="16"/>
      <c r="B13" s="11" t="s">
        <v>2</v>
      </c>
      <c r="C13" s="10" t="s">
        <v>21</v>
      </c>
      <c r="D13" s="26">
        <v>6219</v>
      </c>
      <c r="E13" s="46"/>
      <c r="F13" s="46">
        <v>71669</v>
      </c>
      <c r="G13" s="8">
        <f t="shared" si="0"/>
        <v>17836858</v>
      </c>
    </row>
    <row r="14" spans="1:7" ht="15" customHeight="1" x14ac:dyDescent="0.15">
      <c r="A14" s="67"/>
      <c r="B14" s="68" t="s">
        <v>6</v>
      </c>
      <c r="C14" s="59" t="s">
        <v>37</v>
      </c>
      <c r="D14" s="60"/>
      <c r="E14" s="70"/>
      <c r="F14" s="70">
        <v>0</v>
      </c>
      <c r="G14" s="61">
        <f t="shared" si="0"/>
        <v>17836858</v>
      </c>
    </row>
    <row r="15" spans="1:7" x14ac:dyDescent="0.15">
      <c r="A15" s="16"/>
      <c r="B15" s="11" t="s">
        <v>6</v>
      </c>
      <c r="C15" s="10" t="s">
        <v>76</v>
      </c>
      <c r="D15" s="26">
        <v>6118</v>
      </c>
      <c r="E15" s="46"/>
      <c r="F15" s="46">
        <v>0</v>
      </c>
      <c r="G15" s="8">
        <f t="shared" si="0"/>
        <v>17836858</v>
      </c>
    </row>
    <row r="16" spans="1:7" ht="15" customHeight="1" x14ac:dyDescent="0.15">
      <c r="A16" s="16"/>
      <c r="B16" s="11" t="s">
        <v>6</v>
      </c>
      <c r="C16" s="10" t="s">
        <v>77</v>
      </c>
      <c r="D16" s="26">
        <v>2124</v>
      </c>
      <c r="E16" s="46"/>
      <c r="F16" s="46">
        <v>0</v>
      </c>
      <c r="G16" s="8">
        <f t="shared" si="0"/>
        <v>17836858</v>
      </c>
    </row>
    <row r="17" spans="1:8" ht="15" customHeight="1" x14ac:dyDescent="0.15">
      <c r="A17" s="16" t="s">
        <v>46</v>
      </c>
      <c r="B17" s="11" t="s">
        <v>6</v>
      </c>
      <c r="C17" s="10"/>
      <c r="D17" s="26">
        <v>6228</v>
      </c>
      <c r="E17" s="46"/>
      <c r="F17" s="46">
        <v>0</v>
      </c>
      <c r="G17" s="8">
        <f t="shared" si="0"/>
        <v>17836858</v>
      </c>
    </row>
    <row r="18" spans="1:8" ht="15" customHeight="1" x14ac:dyDescent="0.15">
      <c r="A18" s="16"/>
      <c r="B18" s="11" t="s">
        <v>14</v>
      </c>
      <c r="C18" s="10" t="s">
        <v>42</v>
      </c>
      <c r="D18" s="26">
        <v>6219</v>
      </c>
      <c r="E18" s="46"/>
      <c r="F18" s="46">
        <v>5868</v>
      </c>
      <c r="G18" s="8">
        <f t="shared" si="0"/>
        <v>17830990</v>
      </c>
    </row>
    <row r="19" spans="1:8" ht="15" customHeight="1" x14ac:dyDescent="0.15">
      <c r="A19" s="3"/>
      <c r="B19" s="28" t="s">
        <v>9</v>
      </c>
      <c r="C19" s="22" t="s">
        <v>59</v>
      </c>
      <c r="D19" s="21"/>
      <c r="E19" s="52"/>
      <c r="F19" s="46">
        <v>77348</v>
      </c>
      <c r="G19" s="8">
        <f t="shared" si="0"/>
        <v>17753642</v>
      </c>
    </row>
    <row r="20" spans="1:8" ht="15" customHeight="1" x14ac:dyDescent="0.15">
      <c r="A20" s="3"/>
      <c r="B20" s="15" t="s">
        <v>2</v>
      </c>
      <c r="C20" s="10" t="s">
        <v>40</v>
      </c>
      <c r="D20" s="26">
        <v>6231</v>
      </c>
      <c r="E20" s="46"/>
      <c r="F20" s="46">
        <v>4400</v>
      </c>
      <c r="G20" s="8">
        <f t="shared" si="0"/>
        <v>17749242</v>
      </c>
    </row>
    <row r="21" spans="1:8" ht="15" customHeight="1" x14ac:dyDescent="0.15">
      <c r="A21" s="3"/>
      <c r="B21" s="15" t="s">
        <v>1</v>
      </c>
      <c r="C21" s="10" t="s">
        <v>60</v>
      </c>
      <c r="D21" s="26"/>
      <c r="E21" s="46"/>
      <c r="F21" s="46">
        <v>28080</v>
      </c>
      <c r="G21" s="8">
        <f t="shared" si="0"/>
        <v>17721162</v>
      </c>
    </row>
    <row r="22" spans="1:8" ht="15" customHeight="1" x14ac:dyDescent="0.15">
      <c r="A22" s="3"/>
      <c r="B22" s="15" t="s">
        <v>2</v>
      </c>
      <c r="C22" s="63" t="s">
        <v>78</v>
      </c>
      <c r="D22" s="26"/>
      <c r="E22" s="46">
        <v>285000</v>
      </c>
      <c r="F22" s="46"/>
      <c r="G22" s="8">
        <f t="shared" si="0"/>
        <v>18006162</v>
      </c>
    </row>
    <row r="23" spans="1:8" ht="15" customHeight="1" x14ac:dyDescent="0.15">
      <c r="A23" s="3"/>
      <c r="B23" s="15" t="s">
        <v>2</v>
      </c>
      <c r="C23" s="63" t="s">
        <v>52</v>
      </c>
      <c r="D23" s="26"/>
      <c r="E23" s="46"/>
      <c r="F23" s="46">
        <v>88997</v>
      </c>
      <c r="G23" s="8">
        <f t="shared" si="0"/>
        <v>17917165</v>
      </c>
    </row>
    <row r="24" spans="1:8" ht="15" customHeight="1" x14ac:dyDescent="0.15">
      <c r="A24" s="41"/>
      <c r="B24" s="42" t="s">
        <v>2</v>
      </c>
      <c r="C24" s="38" t="s">
        <v>61</v>
      </c>
      <c r="D24" s="39" t="s">
        <v>32</v>
      </c>
      <c r="E24" s="54"/>
      <c r="F24" s="54">
        <v>729496</v>
      </c>
      <c r="G24" s="40">
        <f t="shared" si="0"/>
        <v>17187669</v>
      </c>
    </row>
    <row r="25" spans="1:8" ht="15" customHeight="1" x14ac:dyDescent="0.15">
      <c r="A25" s="3"/>
      <c r="B25" s="11" t="s">
        <v>2</v>
      </c>
      <c r="C25" s="10" t="s">
        <v>23</v>
      </c>
      <c r="D25" s="26" t="s">
        <v>32</v>
      </c>
      <c r="E25" s="46"/>
      <c r="F25" s="46">
        <v>284000</v>
      </c>
      <c r="G25" s="8">
        <f t="shared" si="0"/>
        <v>16903669</v>
      </c>
    </row>
    <row r="26" spans="1:8" ht="15" customHeight="1" x14ac:dyDescent="0.15">
      <c r="A26" s="49" t="s">
        <v>50</v>
      </c>
      <c r="B26" s="58" t="s">
        <v>2</v>
      </c>
      <c r="C26" s="89" t="s">
        <v>79</v>
      </c>
      <c r="D26" s="90"/>
      <c r="E26" s="53"/>
      <c r="F26" s="53">
        <v>17450</v>
      </c>
      <c r="G26" s="48">
        <f t="shared" si="0"/>
        <v>16886219</v>
      </c>
    </row>
    <row r="27" spans="1:8" ht="15" customHeight="1" x14ac:dyDescent="0.15">
      <c r="A27" s="76" t="s">
        <v>0</v>
      </c>
      <c r="B27" s="77" t="s">
        <v>10</v>
      </c>
      <c r="C27" s="78" t="s">
        <v>27</v>
      </c>
      <c r="D27" s="79"/>
      <c r="E27" s="80"/>
      <c r="F27" s="80">
        <v>1332873</v>
      </c>
      <c r="G27" s="81">
        <f t="shared" si="0"/>
        <v>15553346</v>
      </c>
    </row>
    <row r="28" spans="1:8" ht="15" customHeight="1" x14ac:dyDescent="0.15">
      <c r="A28" s="76" t="s">
        <v>53</v>
      </c>
      <c r="B28" s="77" t="s">
        <v>10</v>
      </c>
      <c r="C28" s="78" t="s">
        <v>62</v>
      </c>
      <c r="D28" s="79"/>
      <c r="E28" s="80"/>
      <c r="F28" s="80">
        <v>300000</v>
      </c>
      <c r="G28" s="81">
        <f t="shared" si="0"/>
        <v>15253346</v>
      </c>
    </row>
    <row r="29" spans="1:8" ht="15" customHeight="1" x14ac:dyDescent="0.15">
      <c r="A29" s="3"/>
      <c r="B29" s="15" t="s">
        <v>0</v>
      </c>
      <c r="C29" s="10" t="s">
        <v>80</v>
      </c>
      <c r="D29" s="26"/>
      <c r="E29" s="46"/>
      <c r="F29" s="46">
        <v>11000</v>
      </c>
      <c r="G29" s="8">
        <f t="shared" si="0"/>
        <v>15242346</v>
      </c>
    </row>
    <row r="30" spans="1:8" ht="15" customHeight="1" x14ac:dyDescent="0.15">
      <c r="A30" s="3"/>
      <c r="B30" s="15" t="s">
        <v>1</v>
      </c>
      <c r="C30" s="63" t="s">
        <v>81</v>
      </c>
      <c r="D30" s="26"/>
      <c r="E30" s="46">
        <v>500000</v>
      </c>
      <c r="F30" s="46"/>
      <c r="G30" s="8">
        <f t="shared" si="0"/>
        <v>15742346</v>
      </c>
    </row>
    <row r="31" spans="1:8" ht="15" customHeight="1" x14ac:dyDescent="0.15">
      <c r="A31" s="3"/>
      <c r="B31" s="15" t="s">
        <v>1</v>
      </c>
      <c r="C31" s="10" t="s">
        <v>36</v>
      </c>
      <c r="D31" s="26"/>
      <c r="E31" s="46"/>
      <c r="F31" s="46"/>
      <c r="G31" s="8">
        <f t="shared" si="0"/>
        <v>15742346</v>
      </c>
    </row>
    <row r="32" spans="1:8" ht="15" customHeight="1" x14ac:dyDescent="0.15">
      <c r="A32" s="3"/>
      <c r="B32" s="15" t="s">
        <v>1</v>
      </c>
      <c r="C32" s="10" t="s">
        <v>82</v>
      </c>
      <c r="D32" s="26"/>
      <c r="E32" s="46"/>
      <c r="F32" s="46">
        <v>0</v>
      </c>
      <c r="G32" s="8">
        <f t="shared" si="0"/>
        <v>15742346</v>
      </c>
      <c r="H32"/>
    </row>
    <row r="33" spans="1:8" ht="15" customHeight="1" x14ac:dyDescent="0.15">
      <c r="A33" s="82"/>
      <c r="B33" s="83" t="s">
        <v>43</v>
      </c>
      <c r="C33" s="84" t="s">
        <v>63</v>
      </c>
      <c r="D33" s="85"/>
      <c r="E33" s="86"/>
      <c r="F33" s="86">
        <v>0</v>
      </c>
      <c r="G33" s="87">
        <f t="shared" si="0"/>
        <v>15742346</v>
      </c>
      <c r="H33"/>
    </row>
    <row r="34" spans="1:8" ht="15" customHeight="1" x14ac:dyDescent="0.15">
      <c r="A34" s="3" t="s">
        <v>8</v>
      </c>
      <c r="B34" s="15" t="s">
        <v>13</v>
      </c>
      <c r="C34" s="10" t="s">
        <v>83</v>
      </c>
      <c r="D34" s="26"/>
      <c r="E34" s="46"/>
      <c r="F34" s="46">
        <v>15829</v>
      </c>
      <c r="G34" s="8">
        <f t="shared" ref="G34:G49" si="1">G33+E34-F34</f>
        <v>15726517</v>
      </c>
      <c r="H34"/>
    </row>
    <row r="35" spans="1:8" ht="15" customHeight="1" x14ac:dyDescent="0.15">
      <c r="A35" s="3"/>
      <c r="B35" s="15" t="s">
        <v>5</v>
      </c>
      <c r="C35" s="10" t="s">
        <v>64</v>
      </c>
      <c r="D35" s="26"/>
      <c r="E35" s="46"/>
      <c r="F35" s="46">
        <v>82375</v>
      </c>
      <c r="G35" s="8">
        <f t="shared" si="1"/>
        <v>15644142</v>
      </c>
    </row>
    <row r="36" spans="1:8" ht="15" customHeight="1" x14ac:dyDescent="0.15">
      <c r="A36" s="3"/>
      <c r="B36" s="15" t="s">
        <v>5</v>
      </c>
      <c r="C36" s="10" t="s">
        <v>71</v>
      </c>
      <c r="D36" s="26">
        <v>6224.1253999999999</v>
      </c>
      <c r="E36" s="46"/>
      <c r="F36" s="46">
        <v>66427</v>
      </c>
      <c r="G36" s="8">
        <f t="shared" si="1"/>
        <v>15577715</v>
      </c>
    </row>
    <row r="37" spans="1:8" ht="15" customHeight="1" x14ac:dyDescent="0.15">
      <c r="A37" s="3"/>
      <c r="B37" s="15" t="s">
        <v>5</v>
      </c>
      <c r="C37" s="10" t="s">
        <v>65</v>
      </c>
      <c r="D37" s="26">
        <v>6224</v>
      </c>
      <c r="E37" s="46"/>
      <c r="F37" s="46">
        <v>104750</v>
      </c>
      <c r="G37" s="8">
        <f t="shared" si="1"/>
        <v>15472965</v>
      </c>
    </row>
    <row r="38" spans="1:8" ht="15" customHeight="1" x14ac:dyDescent="0.15">
      <c r="A38" s="3"/>
      <c r="B38" s="15" t="s">
        <v>41</v>
      </c>
      <c r="C38" s="10" t="s">
        <v>65</v>
      </c>
      <c r="D38" s="26">
        <v>6224</v>
      </c>
      <c r="E38" s="46"/>
      <c r="F38" s="46">
        <v>83408</v>
      </c>
      <c r="G38" s="8">
        <f t="shared" si="1"/>
        <v>15389557</v>
      </c>
    </row>
    <row r="39" spans="1:8" ht="15" customHeight="1" x14ac:dyDescent="0.15">
      <c r="A39" s="3"/>
      <c r="B39" s="15" t="s">
        <v>26</v>
      </c>
      <c r="C39" s="10" t="s">
        <v>84</v>
      </c>
      <c r="D39" s="26">
        <v>6227</v>
      </c>
      <c r="E39" s="46"/>
      <c r="F39" s="46">
        <v>10000</v>
      </c>
      <c r="G39" s="8">
        <f t="shared" si="1"/>
        <v>15379557</v>
      </c>
    </row>
    <row r="40" spans="1:8" ht="15" customHeight="1" x14ac:dyDescent="0.15">
      <c r="A40" s="3"/>
      <c r="B40" s="15" t="s">
        <v>12</v>
      </c>
      <c r="C40" s="23"/>
      <c r="D40" s="26">
        <v>6217</v>
      </c>
      <c r="E40" s="55"/>
      <c r="F40" s="46">
        <v>43291</v>
      </c>
      <c r="G40" s="8">
        <f t="shared" si="1"/>
        <v>15336266</v>
      </c>
      <c r="H40" s="30"/>
    </row>
    <row r="41" spans="1:8" ht="15" customHeight="1" x14ac:dyDescent="0.15">
      <c r="A41" s="3"/>
      <c r="B41" s="15" t="s">
        <v>12</v>
      </c>
      <c r="C41" s="23"/>
      <c r="D41" s="26"/>
      <c r="E41" s="55"/>
      <c r="F41" s="46">
        <v>64000</v>
      </c>
      <c r="G41" s="8">
        <f t="shared" si="1"/>
        <v>15272266</v>
      </c>
      <c r="H41" s="31"/>
    </row>
    <row r="42" spans="1:8" ht="15" customHeight="1" x14ac:dyDescent="0.15">
      <c r="A42" s="3"/>
      <c r="B42" s="15" t="s">
        <v>3</v>
      </c>
      <c r="C42" s="10" t="s">
        <v>95</v>
      </c>
      <c r="D42" s="26">
        <v>2112</v>
      </c>
      <c r="E42" s="46"/>
      <c r="F42" s="46">
        <v>814424</v>
      </c>
      <c r="G42" s="8">
        <f t="shared" si="1"/>
        <v>14457842</v>
      </c>
    </row>
    <row r="43" spans="1:8" ht="15" customHeight="1" x14ac:dyDescent="0.15">
      <c r="A43" s="16"/>
      <c r="B43" s="11" t="s">
        <v>3</v>
      </c>
      <c r="C43" s="10" t="s">
        <v>4</v>
      </c>
      <c r="D43" s="26"/>
      <c r="E43" s="46"/>
      <c r="F43" s="46">
        <v>700000</v>
      </c>
      <c r="G43" s="8">
        <f t="shared" si="1"/>
        <v>13757842</v>
      </c>
    </row>
    <row r="44" spans="1:8" ht="15" customHeight="1" x14ac:dyDescent="0.15">
      <c r="A44" s="16"/>
      <c r="B44" s="11" t="s">
        <v>11</v>
      </c>
      <c r="C44" s="10"/>
      <c r="D44" s="26">
        <v>6118</v>
      </c>
      <c r="E44" s="46"/>
      <c r="F44" s="46">
        <v>107555</v>
      </c>
      <c r="G44" s="8">
        <f t="shared" si="1"/>
        <v>13650287</v>
      </c>
    </row>
    <row r="45" spans="1:8" ht="15" customHeight="1" x14ac:dyDescent="0.15">
      <c r="A45" s="57"/>
      <c r="B45" s="58" t="s">
        <v>1</v>
      </c>
      <c r="C45" s="47" t="s">
        <v>85</v>
      </c>
      <c r="D45" s="51"/>
      <c r="E45" s="53">
        <v>9300000</v>
      </c>
      <c r="F45" s="53"/>
      <c r="G45" s="48">
        <f t="shared" si="1"/>
        <v>22950287</v>
      </c>
    </row>
    <row r="46" spans="1:8" ht="15" customHeight="1" x14ac:dyDescent="0.15">
      <c r="A46" s="3"/>
      <c r="B46" s="15" t="s">
        <v>29</v>
      </c>
      <c r="C46" s="10" t="s">
        <v>86</v>
      </c>
      <c r="D46" s="26"/>
      <c r="E46" s="46"/>
      <c r="F46" s="46">
        <v>420000</v>
      </c>
      <c r="G46" s="8">
        <f t="shared" si="1"/>
        <v>22530287</v>
      </c>
    </row>
    <row r="47" spans="1:8" ht="15" customHeight="1" x14ac:dyDescent="0.15">
      <c r="A47" s="49" t="s">
        <v>47</v>
      </c>
      <c r="B47" s="50" t="s">
        <v>29</v>
      </c>
      <c r="C47" s="47" t="s">
        <v>44</v>
      </c>
      <c r="D47" s="51"/>
      <c r="E47" s="53"/>
      <c r="F47" s="53">
        <v>2888000</v>
      </c>
      <c r="G47" s="48">
        <f t="shared" si="1"/>
        <v>19642287</v>
      </c>
    </row>
    <row r="48" spans="1:8" ht="15" customHeight="1" x14ac:dyDescent="0.15">
      <c r="A48" s="71" t="s">
        <v>47</v>
      </c>
      <c r="B48" s="72" t="s">
        <v>29</v>
      </c>
      <c r="C48" s="73" t="s">
        <v>24</v>
      </c>
      <c r="D48" s="74">
        <v>6119</v>
      </c>
      <c r="E48" s="75"/>
      <c r="F48" s="75">
        <v>2600000</v>
      </c>
      <c r="G48" s="62">
        <f t="shared" si="1"/>
        <v>17042287</v>
      </c>
    </row>
    <row r="49" spans="1:7" ht="15" customHeight="1" x14ac:dyDescent="0.15">
      <c r="A49" s="3"/>
      <c r="B49" s="15" t="s">
        <v>1</v>
      </c>
      <c r="C49" s="63" t="s">
        <v>87</v>
      </c>
      <c r="D49" s="26"/>
      <c r="E49" s="46">
        <v>972000</v>
      </c>
      <c r="F49" s="46"/>
      <c r="G49" s="8">
        <f t="shared" si="1"/>
        <v>18014287</v>
      </c>
    </row>
    <row r="50" spans="1:7" ht="15" customHeight="1" thickBot="1" x14ac:dyDescent="0.2">
      <c r="A50" s="12"/>
      <c r="B50" s="35"/>
      <c r="C50" s="24"/>
      <c r="D50" s="27"/>
      <c r="E50" s="66"/>
      <c r="F50" s="66"/>
      <c r="G50" s="17"/>
    </row>
    <row r="51" spans="1:7" x14ac:dyDescent="0.15">
      <c r="E51" s="9">
        <f>SUM(E7:E50)</f>
        <v>11057000</v>
      </c>
      <c r="F51" s="9">
        <f>SUM(F7:F50)</f>
        <v>11471460</v>
      </c>
      <c r="G51" s="69"/>
    </row>
    <row r="52" spans="1:7" x14ac:dyDescent="0.15">
      <c r="F52" s="9"/>
      <c r="G52" s="69"/>
    </row>
    <row r="53" spans="1:7" ht="15" customHeight="1" x14ac:dyDescent="0.15"/>
    <row r="54" spans="1:7" ht="15" customHeight="1" x14ac:dyDescent="0.15"/>
    <row r="55" spans="1:7" ht="15" customHeight="1" x14ac:dyDescent="0.15"/>
    <row r="56" spans="1:7" ht="15" customHeight="1" x14ac:dyDescent="0.15"/>
    <row r="57" spans="1:7" ht="15" customHeight="1" x14ac:dyDescent="0.15"/>
    <row r="58" spans="1:7" ht="15" customHeight="1" x14ac:dyDescent="0.15"/>
    <row r="59" spans="1:7" ht="15" customHeight="1" x14ac:dyDescent="0.15"/>
    <row r="60" spans="1:7" ht="15" customHeight="1" x14ac:dyDescent="0.15"/>
    <row r="61" spans="1:7" ht="15" customHeight="1" x14ac:dyDescent="0.15"/>
    <row r="62" spans="1:7" ht="15" customHeight="1" x14ac:dyDescent="0.15"/>
    <row r="63" spans="1:7" ht="15" customHeight="1" x14ac:dyDescent="0.15"/>
    <row r="64" spans="1:7" ht="15" customHeight="1" x14ac:dyDescent="0.15"/>
    <row r="65" ht="15" customHeight="1" x14ac:dyDescent="0.15"/>
    <row r="66" ht="15" customHeight="1" x14ac:dyDescent="0.15"/>
    <row r="67" ht="15" customHeight="1" x14ac:dyDescent="0.15"/>
    <row r="68" ht="15" customHeight="1" x14ac:dyDescent="0.15"/>
    <row r="69" ht="15" customHeight="1" x14ac:dyDescent="0.15"/>
    <row r="70" ht="15" customHeight="1" x14ac:dyDescent="0.15"/>
    <row r="71" ht="15" customHeight="1" x14ac:dyDescent="0.15"/>
    <row r="72" ht="15" customHeight="1" x14ac:dyDescent="0.15"/>
    <row r="73" ht="15" customHeight="1" x14ac:dyDescent="0.15"/>
  </sheetData>
  <mergeCells count="2">
    <mergeCell ref="C1:F2"/>
    <mergeCell ref="A4:B4"/>
  </mergeCells>
  <phoneticPr fontId="2"/>
  <pageMargins left="0.77" right="0.42" top="0.39370078740157483" bottom="0.21" header="0.35" footer="0.2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R3.6 (予)</vt:lpstr>
      <vt:lpstr>R3.5 (予)</vt:lpstr>
      <vt:lpstr>'R3.5 (予)'!Print_Area</vt:lpstr>
      <vt:lpstr>'R3.6 (予)'!Print_Area</vt:lpstr>
      <vt:lpstr>'R3.5 (予)'!Print_Titles</vt:lpstr>
      <vt:lpstr>'R3.6 (予)'!Print_Titles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石川県　倫理法人会</dc:creator>
  <cp:lastModifiedBy>omotekaikei</cp:lastModifiedBy>
  <cp:lastPrinted>2021-09-17T07:04:10Z</cp:lastPrinted>
  <dcterms:created xsi:type="dcterms:W3CDTF">2001-07-10T07:43:39Z</dcterms:created>
  <dcterms:modified xsi:type="dcterms:W3CDTF">2021-10-12T02:08:05Z</dcterms:modified>
</cp:coreProperties>
</file>